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vml" ContentType="application/vnd.openxmlformats-officedocument.vmlDrawing"/>
  <Default Extension="jpeg" ContentType="image/jpeg"/>
  <Default Extension="JPG" ContentType="image/.jpg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530"/>
  </bookViews>
  <sheets>
    <sheet name="Feuil1" sheetId="1" r:id="rId1"/>
  </sheets>
  <definedNames>
    <definedName name="_xlnm.Print_Area" localSheetId="0">Feuil1!$A$1:$AJ$91</definedName>
  </definedNames>
  <calcPr calcId="144525"/>
</workbook>
</file>

<file path=xl/comments1.xml><?xml version="1.0" encoding="utf-8"?>
<comments xmlns="http://schemas.openxmlformats.org/spreadsheetml/2006/main">
  <authors>
    <author>OVERNAY Bertrand</author>
  </authors>
  <commentList>
    <comment ref="M5" authorId="0">
      <text>
        <r>
          <rPr>
            <b/>
            <sz val="9"/>
            <rFont val="Tahoma"/>
            <charset val="134"/>
          </rPr>
          <t>Info. SC LIZON:</t>
        </r>
        <r>
          <rPr>
            <sz val="9"/>
            <rFont val="Tahoma"/>
            <charset val="134"/>
          </rPr>
          <t xml:space="preserve">
</t>
        </r>
        <r>
          <rPr>
            <b/>
            <sz val="14"/>
            <color indexed="60"/>
            <rFont val="Trebuchet MS"/>
            <charset val="134"/>
          </rPr>
          <t>Vide ou X</t>
        </r>
      </text>
    </comment>
    <comment ref="AA5" authorId="0">
      <text>
        <r>
          <rPr>
            <b/>
            <sz val="9"/>
            <rFont val="Tahoma"/>
            <charset val="134"/>
          </rPr>
          <t>Info. SC LIZON:</t>
        </r>
        <r>
          <rPr>
            <sz val="9"/>
            <rFont val="Tahoma"/>
            <charset val="134"/>
          </rPr>
          <t xml:space="preserve">
</t>
        </r>
        <r>
          <rPr>
            <b/>
            <sz val="14"/>
            <color indexed="60"/>
            <rFont val="Trebuchet MS"/>
            <charset val="134"/>
          </rPr>
          <t>Vide ou X</t>
        </r>
      </text>
    </comment>
    <comment ref="M6" authorId="0">
      <text>
        <r>
          <rPr>
            <b/>
            <sz val="9"/>
            <rFont val="Tahoma"/>
            <charset val="134"/>
          </rPr>
          <t>Info. SC LIZON:</t>
        </r>
        <r>
          <rPr>
            <sz val="9"/>
            <rFont val="Tahoma"/>
            <charset val="134"/>
          </rPr>
          <t xml:space="preserve">
</t>
        </r>
        <r>
          <rPr>
            <b/>
            <sz val="14"/>
            <color indexed="60"/>
            <rFont val="Trebuchet MS"/>
            <charset val="134"/>
          </rPr>
          <t>Numéro du cheque</t>
        </r>
      </text>
    </comment>
    <comment ref="M7" authorId="0">
      <text>
        <r>
          <rPr>
            <b/>
            <sz val="9"/>
            <rFont val="Tahoma"/>
            <charset val="134"/>
          </rPr>
          <t>Info. SC LIZON:</t>
        </r>
        <r>
          <rPr>
            <sz val="9"/>
            <rFont val="Tahoma"/>
            <charset val="134"/>
          </rPr>
          <t xml:space="preserve">
</t>
        </r>
        <r>
          <rPr>
            <b/>
            <sz val="14"/>
            <color indexed="60"/>
            <rFont val="Trebuchet MS"/>
            <charset val="134"/>
          </rPr>
          <t>Numéro du cheque</t>
        </r>
      </text>
    </comment>
    <comment ref="K14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Numéro de l'assurance FFS obligatoire</t>
        </r>
      </text>
    </comment>
    <comment ref="O14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JJ/MM/AAAA</t>
        </r>
      </text>
    </comment>
    <comment ref="S14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U14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W14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Y14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AA14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AC14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AE14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AG14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K15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Numéro de l'assurance FFS obligatoire</t>
        </r>
      </text>
    </comment>
    <comment ref="O15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JJ/MM/AAAA</t>
        </r>
      </text>
    </comment>
    <comment ref="S15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U15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W15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Y15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AA15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AC15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AE15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AG15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K16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Numéro de l'assurance FFS obligatoire</t>
        </r>
      </text>
    </comment>
    <comment ref="O16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JJ/MM/AAAA</t>
        </r>
      </text>
    </comment>
    <comment ref="S16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U16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W16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Y16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AA16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AC16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AE16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AG16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K17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Numéro de l'assurance FFS obligatoire</t>
        </r>
      </text>
    </comment>
    <comment ref="O17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JJ/MM/AAAA</t>
        </r>
      </text>
    </comment>
    <comment ref="S17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U17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W17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Y17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AA17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AC17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AE17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AG17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K21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Numéro de l'assurance FFS obligatoire</t>
        </r>
      </text>
    </comment>
    <comment ref="O21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JJ/MM/AAAA</t>
        </r>
      </text>
    </comment>
    <comment ref="S21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U21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K22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Numéro de l'assurance FFS obligatoire</t>
        </r>
      </text>
    </comment>
    <comment ref="O22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JJ/MM/AAAA</t>
        </r>
      </text>
    </comment>
    <comment ref="S22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U22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K23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Numéro de l'assurance FFS obligatoire</t>
        </r>
      </text>
    </comment>
    <comment ref="O23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JJ/MM/AAAA</t>
        </r>
      </text>
    </comment>
    <comment ref="S23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U23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K30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Numéro de l'assurance FFS obligatoire</t>
        </r>
      </text>
    </comment>
    <comment ref="O30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JJ/MM/AAAA</t>
        </r>
      </text>
    </comment>
    <comment ref="S30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U30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K31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Numéro de l'assurance FFS obligatoire</t>
        </r>
      </text>
    </comment>
    <comment ref="O31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JJ/MM/AAAA</t>
        </r>
      </text>
    </comment>
    <comment ref="S31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U31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K35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Numéro de l'assurance FFS obligatoire</t>
        </r>
      </text>
    </comment>
    <comment ref="O35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JJ/MM/AAAA</t>
        </r>
      </text>
    </comment>
    <comment ref="S35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U35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K36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Numéro de l'assurance FFS obligatoire</t>
        </r>
      </text>
    </comment>
    <comment ref="O36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JJ/MM/AAAA</t>
        </r>
      </text>
    </comment>
    <comment ref="S36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U36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K42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Numéro de l'assurance FFS obligatoire</t>
        </r>
      </text>
    </comment>
    <comment ref="O42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JJ/MM/AAAA</t>
        </r>
      </text>
    </comment>
    <comment ref="S42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U42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K43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Numéro de l'assurance FFS obligatoire</t>
        </r>
      </text>
    </comment>
    <comment ref="O43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JJ/MM/AAAA</t>
        </r>
      </text>
    </comment>
    <comment ref="S43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U43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K49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Numéro de l'assurance FFS obligatoire</t>
        </r>
      </text>
    </comment>
    <comment ref="O49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JJ/MM/AAAA</t>
        </r>
      </text>
    </comment>
    <comment ref="S49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U49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K50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Numéro de l'assurance FFS obligatoire</t>
        </r>
      </text>
    </comment>
    <comment ref="O50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JJ/MM/AAAA</t>
        </r>
      </text>
    </comment>
    <comment ref="S50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U50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K51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Numéro de l'assurance FFS obligatoire</t>
        </r>
      </text>
    </comment>
    <comment ref="O51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JJ/MM/AAAA</t>
        </r>
      </text>
    </comment>
    <comment ref="S51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U51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K55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Numéro de l'assurance FFS obligatoire</t>
        </r>
      </text>
    </comment>
    <comment ref="O55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JJ/MM/AAAA</t>
        </r>
      </text>
    </comment>
    <comment ref="S55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U55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K56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Numéro de l'assurance FFS obligatoire</t>
        </r>
      </text>
    </comment>
    <comment ref="O56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JJ/MM/AAAA</t>
        </r>
      </text>
    </comment>
    <comment ref="S56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U56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K62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Numéro de l'assurance FFS obligatoire</t>
        </r>
      </text>
    </comment>
    <comment ref="O62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JJ/MM/AAAA</t>
        </r>
      </text>
    </comment>
    <comment ref="S62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U62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K63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Numéro de l'assurance FFS obligatoire</t>
        </r>
      </text>
    </comment>
    <comment ref="O63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JJ/MM/AAAA</t>
        </r>
      </text>
    </comment>
    <comment ref="S63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U63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K67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Numéro de l'assurance FFS obligatoire</t>
        </r>
      </text>
    </comment>
    <comment ref="O67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JJ/MM/AAAA</t>
        </r>
      </text>
    </comment>
    <comment ref="S67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U67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K68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Numéro de l'assurance FFS obligatoire</t>
        </r>
      </text>
    </comment>
    <comment ref="O68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JJ/MM/AAAA</t>
        </r>
      </text>
    </comment>
    <comment ref="S68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U68" authorId="0">
      <text>
        <r>
          <rPr>
            <b/>
            <sz val="9"/>
            <rFont val="Tahoma"/>
            <charset val="134"/>
          </rPr>
          <t xml:space="preserve">Info. SC LIZON
</t>
        </r>
        <r>
          <rPr>
            <b/>
            <sz val="15"/>
            <color indexed="16"/>
            <rFont val="Trebuchet MS"/>
            <charset val="134"/>
          </rPr>
          <t>Vide ou X</t>
        </r>
      </text>
    </comment>
    <comment ref="K77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Numéro de l'assurance FFS obligatoire</t>
        </r>
      </text>
    </comment>
    <comment ref="O77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JJ/MM/AAAA</t>
        </r>
      </text>
    </comment>
    <comment ref="K78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Numéro de l'assurance FFS obligatoire</t>
        </r>
      </text>
    </comment>
    <comment ref="O78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JJ/MM/AAAA</t>
        </r>
      </text>
    </comment>
    <comment ref="K82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Numéro de l'assurance FFS obligatoire</t>
        </r>
      </text>
    </comment>
    <comment ref="O82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JJ/MM/AAAA</t>
        </r>
      </text>
    </comment>
    <comment ref="K83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Numéro de l'assurance FFS obligatoire</t>
        </r>
      </text>
    </comment>
    <comment ref="O83" authorId="0">
      <text>
        <r>
          <rPr>
            <b/>
            <sz val="9"/>
            <rFont val="Tahoma"/>
            <charset val="134"/>
          </rPr>
          <t xml:space="preserve">Info. SC LIZON:
</t>
        </r>
        <r>
          <rPr>
            <b/>
            <sz val="14"/>
            <color indexed="60"/>
            <rFont val="Trebuchet MS"/>
            <charset val="134"/>
          </rPr>
          <t>JJ/MM/AAAA</t>
        </r>
      </text>
    </comment>
  </commentList>
</comments>
</file>

<file path=xl/sharedStrings.xml><?xml version="1.0" encoding="utf-8"?>
<sst xmlns="http://schemas.openxmlformats.org/spreadsheetml/2006/main" count="117" uniqueCount="46">
  <si>
    <t>Cours de ski + "Pass' neige"</t>
  </si>
  <si>
    <t>Saison</t>
  </si>
  <si>
    <t>2023 / 2024</t>
  </si>
  <si>
    <t>Date d'inscription</t>
  </si>
  <si>
    <r>
      <t>Chèque cours</t>
    </r>
    <r>
      <rPr>
        <sz val="12"/>
        <color theme="1"/>
        <rFont val="Trebuchet MS"/>
        <charset val="134"/>
      </rPr>
      <t xml:space="preserve">
</t>
    </r>
    <r>
      <rPr>
        <sz val="12"/>
        <color rgb="FFC00000"/>
        <rFont val="Trebuchet MS"/>
        <charset val="134"/>
      </rPr>
      <t>Chéque retiré le
1 Fevrier 2024</t>
    </r>
  </si>
  <si>
    <t>Cheque</t>
  </si>
  <si>
    <t>Espèce</t>
  </si>
  <si>
    <t>N° de cheque</t>
  </si>
  <si>
    <r>
      <rPr>
        <sz val="16"/>
        <color theme="1"/>
        <rFont val="Trebuchet MS"/>
        <charset val="134"/>
      </rPr>
      <t>Chèque dossard</t>
    </r>
    <r>
      <rPr>
        <sz val="12"/>
        <color theme="1"/>
        <rFont val="Trebuchet MS"/>
        <charset val="134"/>
      </rPr>
      <t xml:space="preserve">
</t>
    </r>
    <r>
      <rPr>
        <sz val="12"/>
        <color rgb="FFC00000"/>
        <rFont val="Trebuchet MS"/>
        <charset val="134"/>
      </rPr>
      <t>Détruis à la restitution du ou des dossard(s)</t>
    </r>
  </si>
  <si>
    <t>Banque</t>
  </si>
  <si>
    <t>Cours de SKI ALPIN</t>
  </si>
  <si>
    <t>-</t>
  </si>
  <si>
    <t>ENFANT</t>
  </si>
  <si>
    <t>Cours</t>
  </si>
  <si>
    <t>5 ANS REVOLUS AU 01 janvier 2024</t>
  </si>
  <si>
    <t>COCHER LE NIVEAU OBTENU saison</t>
  </si>
  <si>
    <t>Dossard</t>
  </si>
  <si>
    <t>NOM - Prénom</t>
  </si>
  <si>
    <t>Numéro d'assurance FFS</t>
  </si>
  <si>
    <t>Date de naissance</t>
  </si>
  <si>
    <t>débutant</t>
  </si>
  <si>
    <t>flocon</t>
  </si>
  <si>
    <t>1 ère</t>
  </si>
  <si>
    <t>2 ème</t>
  </si>
  <si>
    <t>3 ème</t>
  </si>
  <si>
    <t>étoile de
bronze</t>
  </si>
  <si>
    <t>étoile
d'or</t>
  </si>
  <si>
    <t>flèches</t>
  </si>
  <si>
    <t>ADULTE</t>
  </si>
  <si>
    <t>Autre niveau</t>
  </si>
  <si>
    <t>par enfant</t>
  </si>
  <si>
    <t>Cours de Fond</t>
  </si>
  <si>
    <t>5 Ans min,</t>
  </si>
  <si>
    <t>cours de fond</t>
  </si>
  <si>
    <t>5 Ans min,
"Pas de SKATING"***</t>
  </si>
  <si>
    <t>Cours de SNOWBOARD</t>
  </si>
  <si>
    <t>12 Ans min,</t>
  </si>
  <si>
    <t>Cours de TELEMARK</t>
  </si>
  <si>
    <t>12 Ans min</t>
  </si>
  <si>
    <t>SKI LIBRE - Encadré</t>
  </si>
  <si>
    <t>Nivaux minimum  équivalent étoile de BRONZE</t>
  </si>
  <si>
    <t>Goupe de 12 personnes maximum</t>
  </si>
  <si>
    <t>Inscription à envoyer avec le reglement à:</t>
  </si>
  <si>
    <t>Information PASS'NEIGE</t>
  </si>
  <si>
    <t>https://ski.canal-sport.fr/</t>
  </si>
  <si>
    <t>GINO SALDIGLORIA   -   6 PLACE LAMARTINE   -   39170   -   PRATZ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</si>
</sst>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-* #,##0_-;\-* #,##0_-;_-* &quot;-&quot;_-;_-@_-"/>
    <numFmt numFmtId="43" formatCode="_-* #,##0.00_-;\-* #,##0.00_-;_-* &quot;-&quot;??_-;_-@_-"/>
    <numFmt numFmtId="176" formatCode="_-&quot;€&quot;* #,##0.00_-;\-&quot;€&quot;* #,##0.00_-;_-&quot;€&quot;* \-??_-;_-@_-"/>
    <numFmt numFmtId="177" formatCode="_-&quot;€&quot;* #,##0_-;\-&quot;€&quot;* #,##0_-;_-&quot;€&quot;* \-_-;_-@_-"/>
    <numFmt numFmtId="178" formatCode="0#&quot; &quot;##&quot; &quot;##&quot; &quot;##&quot; &quot;##"/>
    <numFmt numFmtId="179" formatCode="[$-40C]d\ mmmm\ yyyy;@"/>
    <numFmt numFmtId="180" formatCode="#,##0\ &quot;€&quot;"/>
  </numFmts>
  <fonts count="61">
    <font>
      <sz val="11"/>
      <color theme="1"/>
      <name val="Calibri"/>
      <charset val="134"/>
      <scheme val="minor"/>
    </font>
    <font>
      <sz val="20"/>
      <color theme="1"/>
      <name val="Trebuchet MS"/>
      <charset val="134"/>
    </font>
    <font>
      <sz val="12"/>
      <color theme="1"/>
      <name val="Trebuchet MS"/>
      <charset val="134"/>
    </font>
    <font>
      <sz val="12"/>
      <name val="Trebuchet MS"/>
      <charset val="134"/>
    </font>
    <font>
      <sz val="12"/>
      <color rgb="FF6A64D0"/>
      <name val="Trebuchet MS"/>
      <charset val="134"/>
    </font>
    <font>
      <b/>
      <sz val="22"/>
      <name val="Trebuchet MS"/>
      <charset val="134"/>
    </font>
    <font>
      <b/>
      <sz val="14"/>
      <color rgb="FFC00000"/>
      <name val="Trebuchet MS"/>
      <charset val="134"/>
    </font>
    <font>
      <b/>
      <sz val="14"/>
      <name val="Trebuchet MS"/>
      <charset val="134"/>
    </font>
    <font>
      <b/>
      <sz val="20"/>
      <name val="Trebuchet MS"/>
      <charset val="134"/>
    </font>
    <font>
      <b/>
      <sz val="18"/>
      <name val="Trebuchet MS"/>
      <charset val="134"/>
    </font>
    <font>
      <sz val="18"/>
      <name val="Trebuchet MS"/>
      <charset val="134"/>
    </font>
    <font>
      <b/>
      <sz val="16"/>
      <name val="Trebuchet MS"/>
      <charset val="134"/>
    </font>
    <font>
      <b/>
      <sz val="36"/>
      <color rgb="FFFEF027"/>
      <name val="Trebuchet MS"/>
      <charset val="134"/>
    </font>
    <font>
      <sz val="11"/>
      <color rgb="FFC00000"/>
      <name val="Trebuchet MS"/>
      <charset val="134"/>
    </font>
    <font>
      <sz val="14"/>
      <color theme="1"/>
      <name val="Trebuchet MS"/>
      <charset val="134"/>
    </font>
    <font>
      <b/>
      <sz val="25"/>
      <name val="Trebuchet MS"/>
      <charset val="134"/>
    </font>
    <font>
      <b/>
      <sz val="22"/>
      <color theme="4" tint="-0.249977111117893"/>
      <name val="Trebuchet MS"/>
      <charset val="134"/>
    </font>
    <font>
      <b/>
      <sz val="16"/>
      <color rgb="FFC00000"/>
      <name val="Trebuchet MS"/>
      <charset val="134"/>
    </font>
    <font>
      <b/>
      <sz val="12"/>
      <name val="Trebuchet MS"/>
      <charset val="134"/>
    </font>
    <font>
      <b/>
      <sz val="20"/>
      <color theme="4" tint="-0.249977111117893"/>
      <name val="Trebuchet MS"/>
      <charset val="134"/>
    </font>
    <font>
      <b/>
      <sz val="18"/>
      <color theme="4" tint="0.399975585192419"/>
      <name val="Trebuchet MS"/>
      <charset val="134"/>
    </font>
    <font>
      <b/>
      <sz val="20"/>
      <color theme="1"/>
      <name val="Trebuchet MS"/>
      <charset val="134"/>
    </font>
    <font>
      <b/>
      <sz val="18"/>
      <color theme="0" tint="-0.349986266670736"/>
      <name val="Trebuchet MS"/>
      <charset val="134"/>
    </font>
    <font>
      <b/>
      <sz val="12"/>
      <color rgb="FFC00000"/>
      <name val="Trebuchet MS"/>
      <charset val="134"/>
    </font>
    <font>
      <b/>
      <sz val="18"/>
      <color theme="4" tint="-0.249977111117893"/>
      <name val="Trebuchet MS"/>
      <charset val="134"/>
    </font>
    <font>
      <b/>
      <sz val="36"/>
      <color rgb="FFC00000"/>
      <name val="Trebuchet MS"/>
      <charset val="134"/>
    </font>
    <font>
      <sz val="16"/>
      <color theme="1"/>
      <name val="Trebuchet MS"/>
      <charset val="134"/>
    </font>
    <font>
      <b/>
      <sz val="28"/>
      <color rgb="FFC00000"/>
      <name val="Trebuchet MS"/>
      <charset val="134"/>
    </font>
    <font>
      <sz val="14"/>
      <name val="Trebuchet MS"/>
      <charset val="134"/>
    </font>
    <font>
      <sz val="16"/>
      <name val="Trebuchet MS"/>
      <charset val="134"/>
    </font>
    <font>
      <sz val="18"/>
      <color theme="0" tint="-0.499984740745262"/>
      <name val="Trebuchet MS"/>
      <charset val="134"/>
    </font>
    <font>
      <b/>
      <sz val="18"/>
      <color rgb="FFB3B3B3"/>
      <name val="Trebuchet MS"/>
      <charset val="134"/>
    </font>
    <font>
      <b/>
      <sz val="22"/>
      <color rgb="FFC00000"/>
      <name val="Trebuchet MS"/>
      <charset val="134"/>
    </font>
    <font>
      <b/>
      <sz val="18"/>
      <color rgb="FFC00000"/>
      <name val="Trebuchet MS"/>
      <charset val="134"/>
    </font>
    <font>
      <u/>
      <sz val="20"/>
      <color theme="10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"/>
      <charset val="134"/>
    </font>
    <font>
      <sz val="12"/>
      <color rgb="FFC00000"/>
      <name val="Trebuchet MS"/>
      <charset val="134"/>
    </font>
    <font>
      <b/>
      <sz val="9"/>
      <name val="Tahoma"/>
      <charset val="134"/>
    </font>
    <font>
      <b/>
      <sz val="15"/>
      <color indexed="16"/>
      <name val="Trebuchet MS"/>
      <charset val="134"/>
    </font>
    <font>
      <sz val="9"/>
      <name val="Tahoma"/>
      <charset val="134"/>
    </font>
    <font>
      <b/>
      <sz val="14"/>
      <color indexed="60"/>
      <name val="Trebuchet MS"/>
      <charset val="134"/>
    </font>
  </fonts>
  <fills count="47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1"/>
        <bgColor indexed="64"/>
      </patternFill>
    </fill>
    <fill>
      <patternFill patternType="lightGray">
        <fgColor rgb="FF00B0F0"/>
      </patternFill>
    </fill>
    <fill>
      <patternFill patternType="solid">
        <fgColor theme="0" tint="-0.0499893185216834"/>
        <bgColor indexed="64"/>
      </patternFill>
    </fill>
    <fill>
      <patternFill patternType="lightGray">
        <fgColor rgb="FFD1FFD1"/>
      </patternFill>
    </fill>
    <fill>
      <patternFill patternType="lightGray">
        <fgColor theme="5" tint="-0.249946592608417"/>
      </patternFill>
    </fill>
    <fill>
      <patternFill patternType="lightGray">
        <fgColor theme="9" tint="0.399945066682943"/>
      </patternFill>
    </fill>
    <fill>
      <patternFill patternType="lightGray">
        <fgColor theme="7" tint="-0.249946592608417"/>
      </patternFill>
    </fill>
    <fill>
      <patternFill patternType="solid">
        <fgColor rgb="FF00B0F0"/>
        <bgColor rgb="FF009CDE"/>
      </patternFill>
    </fill>
    <fill>
      <patternFill patternType="lightGray">
        <fgColor rgb="FFC00000"/>
      </patternFill>
    </fill>
    <fill>
      <patternFill patternType="lightGray">
        <fgColor theme="9" tint="0.399914548173467"/>
      </patternFill>
    </fill>
    <fill>
      <patternFill patternType="solid">
        <fgColor theme="0" tint="-0.0499893185216834"/>
        <bgColor rgb="FF009CDE"/>
      </patternFill>
    </fill>
    <fill>
      <patternFill patternType="solid">
        <fgColor theme="0" tint="-0.149998474074526"/>
        <bgColor theme="0" tint="-0.14996795556505"/>
      </patternFill>
    </fill>
    <fill>
      <patternFill patternType="lightGray">
        <fgColor rgb="FF7030A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rgb="FF009CDE"/>
      </left>
      <right style="thick">
        <color rgb="FF009CDE"/>
      </right>
      <top style="thick">
        <color rgb="FF009CDE"/>
      </top>
      <bottom style="thick">
        <color rgb="FF009CDE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009CDE"/>
      </left>
      <right/>
      <top style="thick">
        <color rgb="FF009CDE"/>
      </top>
      <bottom style="thick">
        <color rgb="FF009CDE"/>
      </bottom>
      <diagonal/>
    </border>
    <border>
      <left/>
      <right/>
      <top style="thick">
        <color rgb="FF009CDE"/>
      </top>
      <bottom style="thick">
        <color rgb="FF009CDE"/>
      </bottom>
      <diagonal/>
    </border>
    <border>
      <left/>
      <right style="thick">
        <color rgb="FF009CDE"/>
      </right>
      <top style="thin">
        <color auto="1"/>
      </top>
      <bottom style="thin">
        <color auto="1"/>
      </bottom>
      <diagonal/>
    </border>
    <border>
      <left style="thick">
        <color rgb="FF009CDE"/>
      </left>
      <right style="thick">
        <color rgb="FF009CDE"/>
      </right>
      <top style="thick">
        <color rgb="FF009CDE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rgb="FF009CDE"/>
      </right>
      <top style="thick">
        <color rgb="FF009CDE"/>
      </top>
      <bottom style="thick">
        <color rgb="FF009CDE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4"/>
      </left>
      <right style="medium">
        <color theme="4"/>
      </right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thin">
        <color auto="1"/>
      </right>
      <top style="thick">
        <color theme="4"/>
      </top>
      <bottom style="thick">
        <color theme="4"/>
      </bottom>
      <diagonal/>
    </border>
    <border>
      <left style="thin">
        <color auto="1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/>
      <top/>
      <bottom style="thick">
        <color rgb="FF009CDE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rgb="FF009CDE"/>
      </left>
      <right/>
      <top/>
      <bottom/>
      <diagonal/>
    </border>
    <border>
      <left style="thick">
        <color rgb="FF009CDE"/>
      </left>
      <right/>
      <top/>
      <bottom style="thick">
        <color rgb="FF009CDE"/>
      </bottom>
      <diagonal/>
    </border>
    <border>
      <left style="thin">
        <color auto="1"/>
      </left>
      <right/>
      <top/>
      <bottom style="thick">
        <color rgb="FF009CDE"/>
      </bottom>
      <diagonal/>
    </border>
    <border>
      <left/>
      <right style="thin">
        <color auto="1"/>
      </right>
      <top/>
      <bottom style="thick">
        <color rgb="FF009CDE"/>
      </bottom>
      <diagonal/>
    </border>
    <border>
      <left style="thin">
        <color auto="1"/>
      </left>
      <right/>
      <top style="thin">
        <color auto="1"/>
      </top>
      <bottom style="thick">
        <color rgb="FF00B0F0"/>
      </bottom>
      <diagonal/>
    </border>
    <border>
      <left/>
      <right/>
      <top style="thin">
        <color auto="1"/>
      </top>
      <bottom style="thick">
        <color rgb="FF00B0F0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/>
      <right style="thin">
        <color auto="1"/>
      </right>
      <top style="thin">
        <color auto="1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35" fillId="0" borderId="0" applyFont="0" applyFill="0" applyBorder="0" applyAlignment="0" applyProtection="0">
      <alignment vertical="center"/>
    </xf>
    <xf numFmtId="176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177" fontId="35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35" fillId="16" borderId="39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40" applyNumberFormat="0" applyFill="0" applyAlignment="0" applyProtection="0">
      <alignment vertical="center"/>
    </xf>
    <xf numFmtId="0" fontId="42" fillId="0" borderId="40" applyNumberFormat="0" applyFill="0" applyAlignment="0" applyProtection="0">
      <alignment vertical="center"/>
    </xf>
    <xf numFmtId="0" fontId="43" fillId="0" borderId="4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7" borderId="42" applyNumberFormat="0" applyAlignment="0" applyProtection="0">
      <alignment vertical="center"/>
    </xf>
    <xf numFmtId="0" fontId="45" fillId="18" borderId="43" applyNumberFormat="0" applyAlignment="0" applyProtection="0">
      <alignment vertical="center"/>
    </xf>
    <xf numFmtId="0" fontId="46" fillId="18" borderId="42" applyNumberFormat="0" applyAlignment="0" applyProtection="0">
      <alignment vertical="center"/>
    </xf>
    <xf numFmtId="0" fontId="47" fillId="19" borderId="44" applyNumberFormat="0" applyAlignment="0" applyProtection="0">
      <alignment vertical="center"/>
    </xf>
    <xf numFmtId="0" fontId="48" fillId="0" borderId="45" applyNumberFormat="0" applyFill="0" applyAlignment="0" applyProtection="0">
      <alignment vertical="center"/>
    </xf>
    <xf numFmtId="0" fontId="49" fillId="0" borderId="46" applyNumberFormat="0" applyFill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3" fillId="46" borderId="0" applyNumberFormat="0" applyBorder="0" applyAlignment="0" applyProtection="0">
      <alignment vertical="center"/>
    </xf>
    <xf numFmtId="0" fontId="55" fillId="0" borderId="0"/>
    <xf numFmtId="0" fontId="55" fillId="0" borderId="0"/>
  </cellStyleXfs>
  <cellXfs count="18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2" borderId="0" xfId="0" applyFont="1" applyFill="1" applyAlignment="1">
      <alignment horizontal="center" wrapText="1"/>
    </xf>
    <xf numFmtId="0" fontId="4" fillId="0" borderId="0" xfId="0" applyFont="1"/>
    <xf numFmtId="0" fontId="2" fillId="3" borderId="0" xfId="0" applyFont="1" applyFill="1"/>
    <xf numFmtId="0" fontId="2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178" fontId="9" fillId="6" borderId="7" xfId="0" applyNumberFormat="1" applyFont="1" applyFill="1" applyBorder="1" applyAlignment="1" applyProtection="1">
      <alignment horizontal="center" vertical="center"/>
      <protection locked="0"/>
    </xf>
    <xf numFmtId="0" fontId="10" fillId="6" borderId="7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right" vertical="center" wrapText="1"/>
    </xf>
    <xf numFmtId="0" fontId="2" fillId="2" borderId="0" xfId="0" applyFont="1" applyFill="1"/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12" fillId="10" borderId="0" xfId="0" applyFont="1" applyFill="1" applyAlignment="1" applyProtection="1">
      <alignment horizontal="center" vertical="center"/>
    </xf>
    <xf numFmtId="179" fontId="13" fillId="5" borderId="0" xfId="0" applyNumberFormat="1" applyFont="1" applyFill="1" applyAlignment="1">
      <alignment vertical="top"/>
    </xf>
    <xf numFmtId="0" fontId="14" fillId="5" borderId="1" xfId="0" applyFont="1" applyFill="1" applyBorder="1" applyAlignment="1">
      <alignment horizontal="right" vertical="center" wrapText="1"/>
    </xf>
    <xf numFmtId="0" fontId="14" fillId="5" borderId="2" xfId="0" applyFont="1" applyFill="1" applyBorder="1" applyAlignment="1">
      <alignment horizontal="right" vertical="center" wrapText="1"/>
    </xf>
    <xf numFmtId="58" fontId="15" fillId="6" borderId="9" xfId="0" applyNumberFormat="1" applyFont="1" applyFill="1" applyBorder="1" applyAlignment="1" applyProtection="1">
      <alignment horizontal="center" vertical="center"/>
      <protection locked="0"/>
    </xf>
    <xf numFmtId="58" fontId="15" fillId="6" borderId="10" xfId="0" applyNumberFormat="1" applyFont="1" applyFill="1" applyBorder="1" applyAlignment="1" applyProtection="1">
      <alignment horizontal="center" vertical="center"/>
      <protection locked="0"/>
    </xf>
    <xf numFmtId="179" fontId="13" fillId="5" borderId="0" xfId="0" applyNumberFormat="1" applyFont="1" applyFill="1" applyAlignment="1">
      <alignment horizontal="right" vertical="center"/>
    </xf>
    <xf numFmtId="0" fontId="14" fillId="5" borderId="1" xfId="0" applyFont="1" applyFill="1" applyBorder="1" applyAlignment="1">
      <alignment horizontal="right" vertical="center"/>
    </xf>
    <xf numFmtId="0" fontId="14" fillId="5" borderId="2" xfId="0" applyFont="1" applyFill="1" applyBorder="1" applyAlignment="1">
      <alignment horizontal="right" vertical="center"/>
    </xf>
    <xf numFmtId="0" fontId="14" fillId="5" borderId="11" xfId="0" applyFont="1" applyFill="1" applyBorder="1" applyAlignment="1">
      <alignment horizontal="right" vertical="center"/>
    </xf>
    <xf numFmtId="178" fontId="15" fillId="6" borderId="12" xfId="0" applyNumberFormat="1" applyFont="1" applyFill="1" applyBorder="1" applyAlignment="1" applyProtection="1">
      <alignment vertical="center"/>
      <protection locked="0"/>
    </xf>
    <xf numFmtId="3" fontId="15" fillId="6" borderId="9" xfId="0" applyNumberFormat="1" applyFont="1" applyFill="1" applyBorder="1" applyAlignment="1" applyProtection="1">
      <alignment horizontal="center" vertical="center"/>
      <protection locked="0"/>
    </xf>
    <xf numFmtId="3" fontId="15" fillId="6" borderId="10" xfId="0" applyNumberFormat="1" applyFont="1" applyFill="1" applyBorder="1" applyAlignment="1" applyProtection="1">
      <alignment horizontal="center" vertical="center"/>
      <protection locked="0"/>
    </xf>
    <xf numFmtId="178" fontId="15" fillId="6" borderId="9" xfId="0" applyNumberFormat="1" applyFont="1" applyFill="1" applyBorder="1" applyAlignment="1" applyProtection="1">
      <alignment horizontal="center" vertical="center"/>
      <protection locked="0"/>
    </xf>
    <xf numFmtId="178" fontId="15" fillId="6" borderId="10" xfId="0" applyNumberFormat="1" applyFont="1" applyFill="1" applyBorder="1" applyAlignment="1" applyProtection="1">
      <alignment horizontal="center" vertical="center"/>
      <protection locked="0"/>
    </xf>
    <xf numFmtId="180" fontId="16" fillId="4" borderId="2" xfId="0" applyNumberFormat="1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 wrapText="1"/>
    </xf>
    <xf numFmtId="178" fontId="15" fillId="6" borderId="7" xfId="0" applyNumberFormat="1" applyFont="1" applyFill="1" applyBorder="1" applyAlignment="1" applyProtection="1">
      <alignment horizontal="center" vertical="center"/>
      <protection locked="0"/>
    </xf>
    <xf numFmtId="58" fontId="10" fillId="6" borderId="7" xfId="0" applyNumberFormat="1" applyFont="1" applyFill="1" applyBorder="1" applyAlignment="1" applyProtection="1">
      <alignment horizontal="center" vertical="center"/>
      <protection locked="0"/>
    </xf>
    <xf numFmtId="180" fontId="16" fillId="11" borderId="8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180" fontId="16" fillId="7" borderId="2" xfId="0" applyNumberFormat="1" applyFont="1" applyFill="1" applyBorder="1" applyAlignment="1">
      <alignment horizontal="center" vertical="center"/>
    </xf>
    <xf numFmtId="180" fontId="19" fillId="7" borderId="2" xfId="0" applyNumberFormat="1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 wrapText="1"/>
    </xf>
    <xf numFmtId="180" fontId="16" fillId="12" borderId="2" xfId="0" applyNumberFormat="1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 wrapText="1"/>
    </xf>
    <xf numFmtId="180" fontId="19" fillId="9" borderId="1" xfId="0" applyNumberFormat="1" applyFont="1" applyFill="1" applyBorder="1" applyAlignment="1">
      <alignment horizontal="center" vertical="center"/>
    </xf>
    <xf numFmtId="180" fontId="19" fillId="9" borderId="2" xfId="0" applyNumberFormat="1" applyFont="1" applyFill="1" applyBorder="1" applyAlignment="1">
      <alignment horizontal="center" vertical="center"/>
    </xf>
    <xf numFmtId="3" fontId="15" fillId="6" borderId="16" xfId="0" applyNumberFormat="1" applyFont="1" applyFill="1" applyBorder="1" applyAlignment="1" applyProtection="1">
      <alignment horizontal="center" vertical="center"/>
      <protection locked="0"/>
    </xf>
    <xf numFmtId="178" fontId="15" fillId="6" borderId="16" xfId="0" applyNumberFormat="1" applyFont="1" applyFill="1" applyBorder="1" applyAlignment="1" applyProtection="1">
      <alignment horizontal="center" vertical="center"/>
      <protection locked="0"/>
    </xf>
    <xf numFmtId="180" fontId="16" fillId="4" borderId="17" xfId="0" applyNumberFormat="1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right" vertical="center"/>
    </xf>
    <xf numFmtId="0" fontId="20" fillId="5" borderId="2" xfId="0" applyFont="1" applyFill="1" applyBorder="1" applyAlignment="1">
      <alignment horizontal="right" vertical="center"/>
    </xf>
    <xf numFmtId="0" fontId="18" fillId="5" borderId="14" xfId="0" applyFont="1" applyFill="1" applyBorder="1" applyAlignment="1">
      <alignment horizontal="center" vertical="center"/>
    </xf>
    <xf numFmtId="0" fontId="21" fillId="6" borderId="7" xfId="0" applyFont="1" applyFill="1" applyBorder="1" applyAlignment="1" applyProtection="1">
      <alignment horizontal="center" vertical="center"/>
      <protection locked="0"/>
    </xf>
    <xf numFmtId="0" fontId="22" fillId="5" borderId="1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vertical="center" wrapText="1"/>
    </xf>
    <xf numFmtId="0" fontId="21" fillId="6" borderId="9" xfId="0" applyFont="1" applyFill="1" applyBorder="1" applyAlignment="1" applyProtection="1">
      <alignment horizontal="center" vertical="center"/>
      <protection locked="0"/>
    </xf>
    <xf numFmtId="0" fontId="21" fillId="6" borderId="18" xfId="0" applyFont="1" applyFill="1" applyBorder="1" applyAlignment="1" applyProtection="1">
      <alignment horizontal="center" vertical="center"/>
      <protection locked="0"/>
    </xf>
    <xf numFmtId="0" fontId="21" fillId="6" borderId="19" xfId="0" applyFont="1" applyFill="1" applyBorder="1" applyAlignment="1" applyProtection="1">
      <alignment horizontal="center" vertical="center"/>
      <protection locked="0"/>
    </xf>
    <xf numFmtId="0" fontId="18" fillId="5" borderId="0" xfId="0" applyFont="1" applyFill="1" applyAlignment="1">
      <alignment vertical="center" wrapText="1"/>
    </xf>
    <xf numFmtId="0" fontId="21" fillId="6" borderId="20" xfId="0" applyFont="1" applyFill="1" applyBorder="1" applyAlignment="1" applyProtection="1">
      <alignment horizontal="center" vertical="center"/>
      <protection locked="0"/>
    </xf>
    <xf numFmtId="0" fontId="21" fillId="6" borderId="21" xfId="0" applyFont="1" applyFill="1" applyBorder="1" applyAlignment="1" applyProtection="1">
      <alignment horizontal="center" vertical="center"/>
      <protection locked="0"/>
    </xf>
    <xf numFmtId="0" fontId="18" fillId="5" borderId="22" xfId="0" applyFont="1" applyFill="1" applyBorder="1" applyAlignment="1">
      <alignment vertical="center" wrapText="1"/>
    </xf>
    <xf numFmtId="180" fontId="16" fillId="7" borderId="17" xfId="0" applyNumberFormat="1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right" vertical="center"/>
    </xf>
    <xf numFmtId="0" fontId="22" fillId="5" borderId="2" xfId="0" applyFont="1" applyFill="1" applyBorder="1" applyAlignment="1">
      <alignment horizontal="right" vertical="center"/>
    </xf>
    <xf numFmtId="0" fontId="18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180" fontId="19" fillId="7" borderId="17" xfId="0" applyNumberFormat="1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23" fillId="5" borderId="22" xfId="0" applyFont="1" applyFill="1" applyBorder="1" applyAlignment="1">
      <alignment horizontal="center" vertical="center" wrapText="1"/>
    </xf>
    <xf numFmtId="180" fontId="16" fillId="12" borderId="17" xfId="0" applyNumberFormat="1" applyFont="1" applyFill="1" applyBorder="1" applyAlignment="1">
      <alignment horizontal="center" vertical="center"/>
    </xf>
    <xf numFmtId="180" fontId="19" fillId="9" borderId="17" xfId="0" applyNumberFormat="1" applyFont="1" applyFill="1" applyBorder="1" applyAlignment="1">
      <alignment horizontal="center" vertical="center"/>
    </xf>
    <xf numFmtId="0" fontId="24" fillId="13" borderId="23" xfId="0" applyFont="1" applyFill="1" applyBorder="1" applyAlignment="1" applyProtection="1">
      <alignment horizontal="center"/>
    </xf>
    <xf numFmtId="0" fontId="24" fillId="13" borderId="24" xfId="0" applyFont="1" applyFill="1" applyBorder="1" applyAlignment="1" applyProtection="1">
      <alignment horizontal="center"/>
    </xf>
    <xf numFmtId="0" fontId="25" fillId="13" borderId="24" xfId="0" applyFont="1" applyFill="1" applyBorder="1" applyAlignment="1" applyProtection="1">
      <alignment horizontal="center" vertical="center"/>
    </xf>
    <xf numFmtId="58" fontId="15" fillId="6" borderId="16" xfId="0" applyNumberFormat="1" applyFont="1" applyFill="1" applyBorder="1" applyAlignment="1" applyProtection="1">
      <alignment horizontal="center" vertical="center"/>
      <protection locked="0"/>
    </xf>
    <xf numFmtId="0" fontId="26" fillId="5" borderId="25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178" fontId="15" fillId="6" borderId="7" xfId="0" applyNumberFormat="1" applyFont="1" applyFill="1" applyBorder="1" applyAlignment="1" applyProtection="1">
      <alignment vertical="center"/>
      <protection locked="0"/>
    </xf>
    <xf numFmtId="0" fontId="20" fillId="5" borderId="2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 wrapText="1"/>
    </xf>
    <xf numFmtId="0" fontId="6" fillId="5" borderId="22" xfId="0" applyFont="1" applyFill="1" applyBorder="1" applyAlignment="1">
      <alignment vertical="center" wrapText="1"/>
    </xf>
    <xf numFmtId="0" fontId="25" fillId="13" borderId="26" xfId="0" applyFont="1" applyFill="1" applyBorder="1" applyAlignment="1" applyProtection="1">
      <alignment horizontal="center" vertical="center"/>
    </xf>
    <xf numFmtId="180" fontId="27" fillId="5" borderId="5" xfId="0" applyNumberFormat="1" applyFont="1" applyFill="1" applyBorder="1" applyAlignment="1">
      <alignment horizontal="center" vertical="center"/>
    </xf>
    <xf numFmtId="180" fontId="27" fillId="5" borderId="6" xfId="0" applyNumberFormat="1" applyFont="1" applyFill="1" applyBorder="1" applyAlignment="1">
      <alignment horizontal="center" vertical="center"/>
    </xf>
    <xf numFmtId="180" fontId="27" fillId="5" borderId="13" xfId="0" applyNumberFormat="1" applyFont="1" applyFill="1" applyBorder="1" applyAlignment="1">
      <alignment horizontal="center" vertical="center"/>
    </xf>
    <xf numFmtId="180" fontId="27" fillId="5" borderId="27" xfId="0" applyNumberFormat="1" applyFont="1" applyFill="1" applyBorder="1" applyAlignment="1">
      <alignment horizontal="center" vertical="center"/>
    </xf>
    <xf numFmtId="180" fontId="27" fillId="5" borderId="0" xfId="0" applyNumberFormat="1" applyFont="1" applyFill="1" applyBorder="1" applyAlignment="1">
      <alignment horizontal="center" vertical="center"/>
    </xf>
    <xf numFmtId="180" fontId="27" fillId="5" borderId="28" xfId="0" applyNumberFormat="1" applyFont="1" applyFill="1" applyBorder="1" applyAlignment="1">
      <alignment horizontal="center" vertical="center"/>
    </xf>
    <xf numFmtId="180" fontId="27" fillId="5" borderId="3" xfId="0" applyNumberFormat="1" applyFont="1" applyFill="1" applyBorder="1" applyAlignment="1">
      <alignment horizontal="center" vertical="center"/>
    </xf>
    <xf numFmtId="180" fontId="27" fillId="5" borderId="4" xfId="0" applyNumberFormat="1" applyFont="1" applyFill="1" applyBorder="1" applyAlignment="1">
      <alignment horizontal="center" vertical="center"/>
    </xf>
    <xf numFmtId="180" fontId="27" fillId="5" borderId="15" xfId="0" applyNumberFormat="1" applyFont="1" applyFill="1" applyBorder="1" applyAlignment="1">
      <alignment horizontal="center" vertical="center"/>
    </xf>
    <xf numFmtId="0" fontId="28" fillId="4" borderId="27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left" vertical="center"/>
    </xf>
    <xf numFmtId="0" fontId="20" fillId="5" borderId="17" xfId="0" applyFont="1" applyFill="1" applyBorder="1" applyAlignment="1">
      <alignment horizontal="center" vertical="center"/>
    </xf>
    <xf numFmtId="0" fontId="29" fillId="4" borderId="27" xfId="0" applyFont="1" applyFill="1" applyBorder="1" applyAlignment="1">
      <alignment horizontal="center" vertical="center" textRotation="41"/>
    </xf>
    <xf numFmtId="0" fontId="29" fillId="11" borderId="0" xfId="0" applyFont="1" applyFill="1" applyAlignment="1">
      <alignment horizontal="center" vertical="center" textRotation="41"/>
    </xf>
    <xf numFmtId="180" fontId="30" fillId="2" borderId="29" xfId="0" applyNumberFormat="1" applyFont="1" applyFill="1" applyBorder="1" applyAlignment="1">
      <alignment horizontal="center" vertical="center" textRotation="90"/>
    </xf>
    <xf numFmtId="180" fontId="30" fillId="2" borderId="0" xfId="0" applyNumberFormat="1" applyFont="1" applyFill="1" applyBorder="1" applyAlignment="1">
      <alignment horizontal="center" vertical="center" textRotation="90"/>
    </xf>
    <xf numFmtId="180" fontId="31" fillId="14" borderId="1" xfId="0" applyNumberFormat="1" applyFont="1" applyFill="1" applyBorder="1" applyAlignment="1" applyProtection="1">
      <alignment horizontal="center" vertical="center"/>
      <protection locked="0"/>
    </xf>
    <xf numFmtId="0" fontId="30" fillId="2" borderId="29" xfId="0" applyFont="1" applyFill="1" applyBorder="1" applyAlignment="1">
      <alignment horizontal="center" vertical="center" textRotation="90"/>
    </xf>
    <xf numFmtId="0" fontId="30" fillId="2" borderId="0" xfId="0" applyFont="1" applyFill="1" applyBorder="1" applyAlignment="1">
      <alignment horizontal="center" vertical="center" textRotation="90"/>
    </xf>
    <xf numFmtId="0" fontId="30" fillId="2" borderId="30" xfId="0" applyFont="1" applyFill="1" applyBorder="1" applyAlignment="1">
      <alignment horizontal="center" vertical="center" textRotation="90"/>
    </xf>
    <xf numFmtId="0" fontId="30" fillId="2" borderId="22" xfId="0" applyFont="1" applyFill="1" applyBorder="1" applyAlignment="1">
      <alignment horizontal="center" vertical="center" textRotation="90"/>
    </xf>
    <xf numFmtId="0" fontId="22" fillId="5" borderId="17" xfId="0" applyFont="1" applyFill="1" applyBorder="1" applyAlignment="1">
      <alignment horizontal="center" vertical="center"/>
    </xf>
    <xf numFmtId="180" fontId="30" fillId="2" borderId="27" xfId="0" applyNumberFormat="1" applyFont="1" applyFill="1" applyBorder="1" applyAlignment="1">
      <alignment horizontal="center" vertical="center" textRotation="90"/>
    </xf>
    <xf numFmtId="180" fontId="30" fillId="2" borderId="31" xfId="0" applyNumberFormat="1" applyFont="1" applyFill="1" applyBorder="1" applyAlignment="1">
      <alignment horizontal="center" vertical="center" textRotation="90"/>
    </xf>
    <xf numFmtId="180" fontId="30" fillId="2" borderId="22" xfId="0" applyNumberFormat="1" applyFont="1" applyFill="1" applyBorder="1" applyAlignment="1">
      <alignment horizontal="center" vertical="center" textRotation="90"/>
    </xf>
    <xf numFmtId="0" fontId="2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0" fontId="23" fillId="5" borderId="32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/>
    </xf>
    <xf numFmtId="0" fontId="29" fillId="11" borderId="0" xfId="0" applyFont="1" applyFill="1" applyAlignment="1">
      <alignment horizontal="center" vertical="center"/>
    </xf>
    <xf numFmtId="180" fontId="31" fillId="14" borderId="17" xfId="0" applyNumberFormat="1" applyFont="1" applyFill="1" applyBorder="1" applyAlignment="1" applyProtection="1">
      <alignment horizontal="center" vertical="center"/>
      <protection locked="0"/>
    </xf>
    <xf numFmtId="180" fontId="29" fillId="11" borderId="0" xfId="0" applyNumberFormat="1" applyFont="1" applyFill="1" applyAlignment="1">
      <alignment horizontal="center" vertical="center"/>
    </xf>
    <xf numFmtId="180" fontId="29" fillId="4" borderId="0" xfId="0" applyNumberFormat="1" applyFont="1" applyFill="1" applyAlignment="1">
      <alignment horizontal="center" vertical="center"/>
    </xf>
    <xf numFmtId="0" fontId="5" fillId="15" borderId="1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10" fillId="6" borderId="35" xfId="0" applyFont="1" applyFill="1" applyBorder="1" applyAlignment="1" applyProtection="1">
      <alignment horizontal="center" vertical="center"/>
      <protection locked="0"/>
    </xf>
    <xf numFmtId="0" fontId="10" fillId="6" borderId="36" xfId="0" applyFont="1" applyFill="1" applyBorder="1" applyAlignment="1" applyProtection="1">
      <alignment horizontal="center" vertical="center"/>
      <protection locked="0"/>
    </xf>
    <xf numFmtId="0" fontId="29" fillId="0" borderId="0" xfId="50" applyFont="1" applyBorder="1" applyAlignment="1">
      <alignment horizontal="left" vertical="center"/>
    </xf>
    <xf numFmtId="0" fontId="32" fillId="0" borderId="0" xfId="50" applyFont="1" applyBorder="1" applyAlignment="1">
      <alignment horizontal="center" vertical="center"/>
    </xf>
    <xf numFmtId="0" fontId="32" fillId="0" borderId="0" xfId="50" applyFont="1" applyBorder="1" applyAlignment="1">
      <alignment vertical="center"/>
    </xf>
    <xf numFmtId="180" fontId="16" fillId="9" borderId="1" xfId="0" applyNumberFormat="1" applyFont="1" applyFill="1" applyBorder="1" applyAlignment="1">
      <alignment horizontal="center" vertical="center"/>
    </xf>
    <xf numFmtId="180" fontId="16" fillId="9" borderId="2" xfId="0" applyNumberFormat="1" applyFont="1" applyFill="1" applyBorder="1" applyAlignment="1">
      <alignment horizontal="center" vertical="center"/>
    </xf>
    <xf numFmtId="0" fontId="5" fillId="15" borderId="6" xfId="0" applyFont="1" applyFill="1" applyBorder="1" applyAlignment="1">
      <alignment horizontal="center" vertical="center" wrapText="1"/>
    </xf>
    <xf numFmtId="180" fontId="16" fillId="15" borderId="1" xfId="0" applyNumberFormat="1" applyFont="1" applyFill="1" applyBorder="1" applyAlignment="1">
      <alignment horizontal="center" vertical="center"/>
    </xf>
    <xf numFmtId="180" fontId="16" fillId="15" borderId="2" xfId="0" applyNumberFormat="1" applyFont="1" applyFill="1" applyBorder="1" applyAlignment="1">
      <alignment horizontal="center" vertical="center"/>
    </xf>
    <xf numFmtId="0" fontId="5" fillId="15" borderId="2" xfId="0" applyFont="1" applyFill="1" applyBorder="1" applyAlignment="1">
      <alignment horizontal="right" vertical="center" wrapText="1"/>
    </xf>
    <xf numFmtId="0" fontId="8" fillId="5" borderId="37" xfId="0" applyFont="1" applyFill="1" applyBorder="1" applyAlignment="1">
      <alignment horizontal="center" vertical="center"/>
    </xf>
    <xf numFmtId="0" fontId="17" fillId="5" borderId="33" xfId="0" applyFont="1" applyFill="1" applyBorder="1" applyAlignment="1">
      <alignment horizontal="center" vertical="center"/>
    </xf>
    <xf numFmtId="0" fontId="17" fillId="5" borderId="34" xfId="0" applyFont="1" applyFill="1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center"/>
    </xf>
    <xf numFmtId="58" fontId="10" fillId="6" borderId="35" xfId="0" applyNumberFormat="1" applyFont="1" applyFill="1" applyBorder="1" applyAlignment="1" applyProtection="1">
      <alignment horizontal="center" vertical="center"/>
      <protection locked="0"/>
    </xf>
    <xf numFmtId="58" fontId="10" fillId="6" borderId="36" xfId="0" applyNumberFormat="1" applyFont="1" applyFill="1" applyBorder="1" applyAlignment="1" applyProtection="1">
      <alignment horizontal="center" vertical="center"/>
      <protection locked="0"/>
    </xf>
    <xf numFmtId="58" fontId="10" fillId="6" borderId="38" xfId="0" applyNumberFormat="1" applyFont="1" applyFill="1" applyBorder="1" applyAlignment="1" applyProtection="1">
      <alignment horizontal="center" vertical="center"/>
      <protection locked="0"/>
    </xf>
    <xf numFmtId="180" fontId="16" fillId="9" borderId="17" xfId="0" applyNumberFormat="1" applyFont="1" applyFill="1" applyBorder="1" applyAlignment="1">
      <alignment horizontal="center" vertical="center"/>
    </xf>
    <xf numFmtId="180" fontId="16" fillId="15" borderId="17" xfId="0" applyNumberFormat="1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3" fillId="5" borderId="2" xfId="0" applyFont="1" applyFill="1" applyBorder="1" applyAlignment="1">
      <alignment horizontal="center" vertical="center"/>
    </xf>
    <xf numFmtId="0" fontId="33" fillId="5" borderId="5" xfId="0" applyFont="1" applyFill="1" applyBorder="1" applyAlignment="1">
      <alignment horizontal="center" vertical="center" wrapText="1"/>
    </xf>
    <xf numFmtId="0" fontId="33" fillId="5" borderId="6" xfId="0" applyFont="1" applyFill="1" applyBorder="1" applyAlignment="1">
      <alignment horizontal="center" vertical="center" wrapText="1"/>
    </xf>
    <xf numFmtId="0" fontId="33" fillId="5" borderId="0" xfId="0" applyFont="1" applyFill="1" applyBorder="1" applyAlignment="1">
      <alignment horizontal="center" vertical="center" wrapText="1"/>
    </xf>
    <xf numFmtId="0" fontId="33" fillId="5" borderId="27" xfId="0" applyFont="1" applyFill="1" applyBorder="1" applyAlignment="1">
      <alignment horizontal="center" vertical="center" wrapText="1"/>
    </xf>
    <xf numFmtId="0" fontId="33" fillId="5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4" fillId="0" borderId="0" xfId="6" applyFont="1" applyAlignment="1">
      <alignment horizontal="center" vertical="center"/>
    </xf>
    <xf numFmtId="0" fontId="33" fillId="5" borderId="17" xfId="0" applyFont="1" applyFill="1" applyBorder="1" applyAlignment="1">
      <alignment horizontal="center" vertical="center"/>
    </xf>
    <xf numFmtId="0" fontId="33" fillId="5" borderId="13" xfId="0" applyFont="1" applyFill="1" applyBorder="1" applyAlignment="1">
      <alignment horizontal="center" vertical="center" wrapText="1"/>
    </xf>
    <xf numFmtId="0" fontId="33" fillId="5" borderId="28" xfId="0" applyFont="1" applyFill="1" applyBorder="1" applyAlignment="1">
      <alignment horizontal="center" vertical="center" wrapText="1"/>
    </xf>
    <xf numFmtId="0" fontId="33" fillId="5" borderId="3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51">
    <cellStyle name="Normal" xfId="0" builtinId="0"/>
    <cellStyle name="Virgule" xfId="1" builtinId="3"/>
    <cellStyle name="Monétaire" xfId="2" builtinId="4"/>
    <cellStyle name="Pourcentage" xfId="3" builtinId="5"/>
    <cellStyle name="Milliers [0]" xfId="4" builtinId="6"/>
    <cellStyle name="Monétaire [0]" xfId="5" builtinId="7"/>
    <cellStyle name="Lien hypertexte" xfId="6" builtinId="8"/>
    <cellStyle name="Lien hypertexte visité" xfId="7" builtinId="9"/>
    <cellStyle name="Note" xfId="8" builtinId="10"/>
    <cellStyle name="Avertissement" xfId="9" builtinId="11"/>
    <cellStyle name="Titre" xfId="10" builtinId="15"/>
    <cellStyle name="CTexte explicatif" xfId="11" builtinId="53"/>
    <cellStyle name="Titre 1" xfId="12" builtinId="16"/>
    <cellStyle name="Titre 2" xfId="13" builtinId="17"/>
    <cellStyle name="Titre 3" xfId="14" builtinId="18"/>
    <cellStyle name="Titre 4" xfId="15" builtinId="19"/>
    <cellStyle name="Entrée" xfId="16" builtinId="20"/>
    <cellStyle name="Sortie" xfId="17" builtinId="21"/>
    <cellStyle name="Calcul" xfId="18" builtinId="22"/>
    <cellStyle name="Vérification de cellule" xfId="19" builtinId="23"/>
    <cellStyle name="Cellule liée" xfId="20" builtinId="24"/>
    <cellStyle name="Total" xfId="21" builtinId="25"/>
    <cellStyle name="Satisfaisant" xfId="22" builtinId="26"/>
    <cellStyle name="Insatisfaisant" xfId="23" builtinId="27"/>
    <cellStyle name="Neutre" xfId="24" builtinId="28"/>
    <cellStyle name="Accent1" xfId="25" builtinId="29"/>
    <cellStyle name="20 % - Accent1" xfId="26" builtinId="30"/>
    <cellStyle name="40 % - Accent1" xfId="27" builtinId="31"/>
    <cellStyle name="60 % - Accent1" xfId="28" builtinId="32"/>
    <cellStyle name="Accent2" xfId="29" builtinId="33"/>
    <cellStyle name="20 % - Accent2" xfId="30" builtinId="34"/>
    <cellStyle name="40 % - Accent2" xfId="31" builtinId="35"/>
    <cellStyle name="60 % - Accent2" xfId="32" builtinId="36"/>
    <cellStyle name="Accent3" xfId="33" builtinId="37"/>
    <cellStyle name="20 % - Accent3" xfId="34" builtinId="38"/>
    <cellStyle name="40 % - Accent3" xfId="35" builtinId="39"/>
    <cellStyle name="60 % - Accent3" xfId="36" builtinId="40"/>
    <cellStyle name="Accent4" xfId="37" builtinId="41"/>
    <cellStyle name="20 % - Accent4" xfId="38" builtinId="42"/>
    <cellStyle name="40 % - Accent4" xfId="39" builtinId="43"/>
    <cellStyle name="60 % - Accent4" xfId="40" builtinId="44"/>
    <cellStyle name="Accent5" xfId="41" builtinId="45"/>
    <cellStyle name="20 % - Accent5" xfId="42" builtinId="46"/>
    <cellStyle name="40 % - Accent5" xfId="43" builtinId="47"/>
    <cellStyle name="60 % - Accent5" xfId="44" builtinId="48"/>
    <cellStyle name="Accent6" xfId="45" builtinId="49"/>
    <cellStyle name="20 % - Accent6" xfId="46" builtinId="50"/>
    <cellStyle name="40 % - Accent6" xfId="47" builtinId="51"/>
    <cellStyle name="60 % - Accent6" xfId="48" builtinId="52"/>
    <cellStyle name="Normal 2" xfId="49"/>
    <cellStyle name="Normal 3" xfId="50"/>
  </cellStyles>
  <tableStyles count="0" defaultTableStyle="TableStyleMedium9" defaultPivotStyle="PivotStyleMedium4"/>
  <colors>
    <mruColors>
      <color rgb="00009CDE"/>
      <color rgb="00D1FFD1"/>
      <color rgb="0000B0F0"/>
      <color rgb="00FEF027"/>
      <color rgb="00B3B3B3"/>
      <color rgb="00BDD7EE"/>
      <color rgb="00D1CFF1"/>
      <color rgb="00FFF2CC"/>
      <color rgb="00FCE4D6"/>
      <color rgb="00BDD7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png"/><Relationship Id="rId8" Type="http://schemas.openxmlformats.org/officeDocument/2006/relationships/image" Target="../media/image8.png"/><Relationship Id="rId7" Type="http://schemas.openxmlformats.org/officeDocument/2006/relationships/image" Target="../media/image7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3" Type="http://schemas.openxmlformats.org/officeDocument/2006/relationships/image" Target="../media/image13.png"/><Relationship Id="rId12" Type="http://schemas.openxmlformats.org/officeDocument/2006/relationships/image" Target="../media/image12.png"/><Relationship Id="rId11" Type="http://schemas.openxmlformats.org/officeDocument/2006/relationships/image" Target="../media/image11.png"/><Relationship Id="rId10" Type="http://schemas.openxmlformats.org/officeDocument/2006/relationships/image" Target="../media/image10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10</xdr:row>
      <xdr:rowOff>346955</xdr:rowOff>
    </xdr:from>
    <xdr:to>
      <xdr:col>4</xdr:col>
      <xdr:colOff>0</xdr:colOff>
      <xdr:row>15</xdr:row>
      <xdr:rowOff>118977</xdr:rowOff>
    </xdr:to>
    <xdr:pic>
      <xdr:nvPicPr>
        <xdr:cNvPr id="8" name="Image 7" descr="RÃ©sultat de recherche d'images pour &quot;icon ski&quot;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150235"/>
          <a:ext cx="1744980" cy="1782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48</xdr:row>
      <xdr:rowOff>0</xdr:rowOff>
    </xdr:from>
    <xdr:to>
      <xdr:col>28</xdr:col>
      <xdr:colOff>304800</xdr:colOff>
      <xdr:row>48</xdr:row>
      <xdr:rowOff>304800</xdr:rowOff>
    </xdr:to>
    <xdr:sp>
      <xdr:nvSpPr>
        <xdr:cNvPr id="4514" name="AutoShape 3490" descr="RÃ©sultat de recherche d'images pour &quot;icon snowboard&quot;"/>
        <xdr:cNvSpPr>
          <a:spLocks noChangeAspect="1" noChangeArrowheads="1"/>
        </xdr:cNvSpPr>
      </xdr:nvSpPr>
      <xdr:spPr>
        <a:xfrm>
          <a:off x="12360275" y="145694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416719</xdr:colOff>
      <xdr:row>47</xdr:row>
      <xdr:rowOff>23812</xdr:rowOff>
    </xdr:from>
    <xdr:to>
      <xdr:col>24</xdr:col>
      <xdr:colOff>305140</xdr:colOff>
      <xdr:row>47</xdr:row>
      <xdr:rowOff>328612</xdr:rowOff>
    </xdr:to>
    <xdr:sp>
      <xdr:nvSpPr>
        <xdr:cNvPr id="4515" name="AutoShape 3491" descr="RÃ©sultat de recherche d'images pour &quot;icon snowboard&quot;"/>
        <xdr:cNvSpPr>
          <a:spLocks noChangeAspect="1" noChangeArrowheads="1"/>
        </xdr:cNvSpPr>
      </xdr:nvSpPr>
      <xdr:spPr>
        <a:xfrm>
          <a:off x="10881995" y="1414653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60</xdr:row>
      <xdr:rowOff>93237</xdr:rowOff>
    </xdr:from>
    <xdr:to>
      <xdr:col>3</xdr:col>
      <xdr:colOff>437382</xdr:colOff>
      <xdr:row>63</xdr:row>
      <xdr:rowOff>4573</xdr:rowOff>
    </xdr:to>
    <xdr:pic>
      <xdr:nvPicPr>
        <xdr:cNvPr id="13" name="Image 12" descr="RÃ©sultat de recherche d'images pour &quot;icon telemark&quot;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8102580"/>
          <a:ext cx="1745615" cy="1120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24913</xdr:rowOff>
    </xdr:from>
    <xdr:to>
      <xdr:col>4</xdr:col>
      <xdr:colOff>1457</xdr:colOff>
      <xdr:row>50</xdr:row>
      <xdr:rowOff>163489</xdr:rowOff>
    </xdr:to>
    <xdr:pic>
      <xdr:nvPicPr>
        <xdr:cNvPr id="14" name="Image 13" descr="RÃ©sultat de recherche d'images pour &quot;icon snowboard&quot;"/>
        <xdr:cNvPicPr>
          <a:picLocks noChangeAspect="1" noChangeArrowheads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3701395"/>
          <a:ext cx="1746250" cy="1793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15163</xdr:rowOff>
    </xdr:from>
    <xdr:to>
      <xdr:col>4</xdr:col>
      <xdr:colOff>1717</xdr:colOff>
      <xdr:row>30</xdr:row>
      <xdr:rowOff>350806</xdr:rowOff>
    </xdr:to>
    <xdr:pic>
      <xdr:nvPicPr>
        <xdr:cNvPr id="19" name="Image 18" descr="RÃ©sultat de recherche d'images pour &quot;ski de fond skating&quot;"/>
        <xdr:cNvPicPr>
          <a:picLocks noChangeAspect="1" noChangeArrowheads="1"/>
        </xdr:cNvPicPr>
      </xdr:nvPicPr>
      <xdr:blipFill>
        <a:blip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072755"/>
          <a:ext cx="1746250" cy="1805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49</xdr:col>
      <xdr:colOff>0</xdr:colOff>
      <xdr:row>63</xdr:row>
      <xdr:rowOff>0</xdr:rowOff>
    </xdr:from>
    <xdr:to>
      <xdr:col>49</xdr:col>
      <xdr:colOff>304800</xdr:colOff>
      <xdr:row>64</xdr:row>
      <xdr:rowOff>250372</xdr:rowOff>
    </xdr:to>
    <xdr:sp>
      <xdr:nvSpPr>
        <xdr:cNvPr id="4527" name="AutoShape 3503" descr="data:image/png;base64,iVBORw0KGgoAAAANSUhEUgAAAMgAAADICAMAAACahl6sAAAAhFBMVEX///8AAAAFBQXv7+/19fUICAjj4+M+Pj4eHh4MDAz5+fn8/PxGRkbn5+cZGRnQ0NBOTk69vb0nJydXV1cuLi6AgIATExOIiIidnZ2RkZGlpaXb29urq6tcXFwcHBzExMR1dXU0NDRra2t7e3tkZGS3t7eWlpZBQUFKSkrLy8uMjIzBwcGveuZUAAAJn0lEQVR4nO2d63ayOhCGDYKK5yriWcFirfb+72+DkBAxExII+eJePL+6VsHOAJPMvDPSTqelpaWlpaWlpaWlpaWlpUUpk96/tkAFvYuPUNj912bU5u6ihOO/tiPjsFyu95XODJ9+IGui2KJqHNKralc9M2an3qoKLFJjLtInjhbYkXUDZklzz4yxpJ+uH+wH2jRhmCwbbM1S8kR7is+cVngs1ZNf17vciWuzbkhnT+y5SZ3XdfF53qgh0ySJiCdXmdMCctpXU5ZJMskvrcRZPQefNW/MMlnyh11iPyD3UX61a4zhABs1GIqeM7PwOfL7T3PsyC3Zip4yx2f4RmWMITFLcEc4y7uuhdyuldgJfXz8Qvhh1MMSG+YKJbJX4vihacskyRdTkdgdedX2UB18y6ymJD1Ds+YtkyTPAMvLvXy5jjRYJovEVX7IBZRm8uf+t+TIro+PNKKeeuOL3JI//oEknMTzAL2QzTrkHpbnmGZU6u/sSfrE3RwuYv7+S4iJC06llLt71meZJHkUc2pXkgPIlvg62WIjT2DuiDUX5Jgs+QoIVWN8xLdOw6QhySBUZZA12gwFCOaGDQ3Yvw8FosgIZvwQIGKvKQoQDNEUWPlgHkOmKEAwZN9mpfNElDRHAYJZw8aSVN8gBQgmLzbedm7io0kKEAwJ6H7hF0TsNUsBgiEKSUEKJmKvWQoQDMlCXtdYok+YpgDBHLEnLwVHBNwogyHXni4ByVZpngIEQ4pZKhpI/WieAgRDNox8fSKiqokKEAzRhkiyjpcyIxUgmFFYsJvk92YqQDCk7kg3cSJ6maoAweDYTtMq8qiZqgDBELEk0RhI/mWuAgRDEpI7JfaaqwDBEG1onP9osgIEQ7ShL7w/Gq0AwZC61sPpu9kKEEzeKEwxXQGCGb86YroCBJNPNzyfMOMVIJiIdsR8BQgm7+l8hgIEk88NfYQCBJNrQ5+hAMGQW/JJdSEDs0cDRLkeQyJax6uvN998XDGS0OujNxaSA7UmMBm8+xFXvp/nyZzlxyepjBl7th+fV+tuIUc+rba6QI7oqtr3ioo4IETemyYNMXRdNU0YD3JkrOTjy1mgn46t4K64kCO6kuA18i5u/Uy1C/mh6wtu9lOBWtQWmmegI3qy4F0iQA0UlHIH0JGg/ocLEKFBhFSEO7iNiI6c18S+j57hXpsAdETfhviQ+l4OwBJ0RF+F1XVkv73G+AwfdkTXRpI0l2tXc/CThTTKQmfk1Az3/KsLLPT1SBZ1Zywinh8avzKyrRnue4vvCG8qWClxuNfqLIGZL0bB+i7GsVZGdC/zQ19/oV6430od0dds92qEe7G9w0JR0VPOFi0qnwuWVDSBMlP5xOFe8mUWkF25F0hjWzSqGu5Dpi6X42dzQ7qk4HvVcIfz95RFNsxh6codPfSocprNyRafeHhuSFft/lMt3FclfqB+5y/7SdM0R9etEu4TUDzBjMnGr0ngisO9Qi0H6ouEeZ6KaRo2vSNLOtyxiZykMVkMs2pFV989lA/3bN73yHEkWXZx/ahpEkI+3DMxyznDfqAgOTBbozWNBdqubFH6m9q34jnyHBDCc0OVVnh5ZMM9W1dPNi9LSfPeLLHU9K2Fu+T7u8LUuh017vBOllWPqfvTPKFU3ZCppCG/ZM8CPJsbcvRMM29kwh0/939vY1ov4BZi5qweSVsq3LNkMAmrBewHUVCyHEDTqM1FPNyzsX4nMYynahHD17njzTMTD/fMriD+ccLxwycn4MJFzwSBcLhnm/VzPf2D/aBfB5EtDnqk4A0aiB2YpU9PwYq3+tLdkWxWRYsUHIe7WI56etqUpoE8fY62OtO/9EjBF8FKLnUkdXrKceRlK89yTC1SsGi4P4fGU5/BKRRUfLVbJtor6CsJ0Bdr+g0D11qml5uXaRW0k3Rm3lFuNIs43AXrH3wYr0osVCDp5qOn5rV92ZI05DhS1ICuTtVZtL+VbDEjGu6YIac89N+O7m1/quWNfRR07qFMXhCHu5S8yauqFG5+8XYaWXI1rGC4Yx4cR1QOCyS71VKqMNuhk4zcwemwKxSARmur/PVXBYZy4X7iOKKsst3H6U0ond0EMq73OH5U77kU2DrI3cS1meTCHW/V4uEOjwUpayX0bgjdYovso6wwJhPuvJkHNc3cjYucip8kE+6MOXKCipbI5DdOBarWx3G4i2aoQ06Z6yrQenc+ch7VP6cY7ueo319e1ruvWXEd4vXY678iYRKv7WGd+1oIdzotdBb9ZRC7tE9d4nXeaqtxBx9Zq3q39UZbAaS3buJSyHGk5nbYjeswr65UsUNTciVKu2sQ9bbDa7zTBrXleyrcN+UWs6m1HdpR/AEquo4BzlyvJSNMMHXmdP4GCF2UTOLsM41wVtrtBKm+HdoXNcPIT9Jwn/BSwhIqx+l9EWc3ygajDmg67NhhdT9QeDlUGUAZfltoqrABnIT7qHQ0rozB8mcmtxHMPNn6qYwA3bhDsMK4t9VV1LLRykK+YgGvqLs53JHYMrzLTiDz24cIzZU3tV77UM7faH9YzRk9Hau/us4mvfsm4mmnMf6SvxKNHg7y1X9Jbv8694P/gH3fBDfqV/4qv4Kja1lQHTlbdVLOjtXPp3Vfr32hbTL5ekRh8qxFhad/xqtPEK+H+OMit4mx2t+Xv88sWuNnjbFMPripANRD7I1r1E88vl7+/Ji/hN6D/tQf3L7TyuHA9YR9S5JytpmxiJeV1+Nus+cwd/jpCjfNZA3OTuLQChtq99Ky24kbgS9ZvvV8yo+Iw/uFT+qndVMjUFQx5XJrzeLUQ6K/8L4W85bdd+Nr5jU3uZmPV1vcvOe9EZqs07sFJ05eP+86RdZ3k+NPZBnlLomzd4Ozl9BNzofHZe4xqgC6a9GNGn8LwWSRPyowrA3wdV3qzq7bYBlS+Q3VpPwaqChnS7DXnuPP+ZOnTOHXZa1x9JKAr82zfqo6ya6WH5YjTPWkRz2DWZPyrLR+qgd7nWXqWfR6nng6jHeqkzFva2UnVkzVgU4V4nC/x/XT0ZzXGYdMR9jNVCoJtXoN1E+1YH8pia0D0eKqr7qcrQt7mJG9YnfpLaWB+qkW7PQQqANpCdmkxyqhy8pEpkD+R7+EwJR/EExgPVvgDB61xk11GilC7z2XGoB7HNU31TMgJMPbjJMFS+jDXGVR1rhWR2GCw+KFcZ5wmfhu0B39dE25OWAXS+InozYRTC/Ca5f7XWLgLJ39HZj6or3u7vLbnweH8lTW3v6Gv1tDUt6WlpaWlpaWlpaWlpaW/wn/ASricqp64PyhAAAAAElFTkSuQmCC"/>
        <xdr:cNvSpPr>
          <a:spLocks noChangeAspect="1" noChangeArrowheads="1"/>
        </xdr:cNvSpPr>
      </xdr:nvSpPr>
      <xdr:spPr>
        <a:xfrm>
          <a:off x="20770215" y="19218275"/>
          <a:ext cx="304800" cy="315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46</xdr:col>
      <xdr:colOff>0</xdr:colOff>
      <xdr:row>65</xdr:row>
      <xdr:rowOff>0</xdr:rowOff>
    </xdr:from>
    <xdr:to>
      <xdr:col>46</xdr:col>
      <xdr:colOff>304800</xdr:colOff>
      <xdr:row>65</xdr:row>
      <xdr:rowOff>304800</xdr:rowOff>
    </xdr:to>
    <xdr:sp>
      <xdr:nvSpPr>
        <xdr:cNvPr id="4528" name="AutoShape 3504" descr="data:image/png;base64,iVBORw0KGgoAAAANSUhEUgAAAMgAAADICAMAAACahl6sAAAAhFBMVEX///8AAAAFBQXv7+/19fUICAjj4+M+Pj4eHh4MDAz5+fn8/PxGRkbn5+cZGRnQ0NBOTk69vb0nJydXV1cuLi6AgIATExOIiIidnZ2RkZGlpaXb29urq6tcXFwcHBzExMR1dXU0NDRra2t7e3tkZGS3t7eWlpZBQUFKSkrLy8uMjIzBwcGveuZUAAAJn0lEQVR4nO2d63ayOhCGDYKK5yriWcFirfb+72+DkBAxExII+eJePL+6VsHOAJPMvDPSTqelpaWlpaWlpaWlpaWlpUUpk96/tkAFvYuPUNj912bU5u6ihOO/tiPjsFyu95XODJ9+IGui2KJqHNKralc9M2an3qoKLFJjLtInjhbYkXUDZklzz4yxpJ+uH+wH2jRhmCwbbM1S8kR7is+cVngs1ZNf17vciWuzbkhnT+y5SZ3XdfF53qgh0ySJiCdXmdMCctpXU5ZJMskvrcRZPQefNW/MMlnyh11iPyD3UX61a4zhABs1GIqeM7PwOfL7T3PsyC3Zip4yx2f4RmWMITFLcEc4y7uuhdyuldgJfXz8Qvhh1MMSG+YKJbJX4vihacskyRdTkdgdedX2UB18y6ymJD1Ds+YtkyTPAMvLvXy5jjRYJovEVX7IBZRm8uf+t+TIro+PNKKeeuOL3JI//oEknMTzAL2QzTrkHpbnmGZU6u/sSfrE3RwuYv7+S4iJC06llLt71meZJHkUc2pXkgPIlvg62WIjT2DuiDUX5Jgs+QoIVWN8xLdOw6QhySBUZZA12gwFCOaGDQ3Yvw8FosgIZvwQIGKvKQoQDNEUWPlgHkOmKEAwZN9mpfNElDRHAYJZw8aSVN8gBQgmLzbedm7io0kKEAwJ6H7hF0TsNUsBgiEKSUEKJmKvWQoQDMlCXtdYok+YpgDBHLEnLwVHBNwogyHXni4ByVZpngIEQ4pZKhpI/WieAgRDNox8fSKiqokKEAzRhkiyjpcyIxUgmFFYsJvk92YqQDCk7kg3cSJ6maoAweDYTtMq8qiZqgDBELEk0RhI/mWuAgRDEpI7JfaaqwDBEG1onP9osgIEQ7ShL7w/Gq0AwZC61sPpu9kKEEzeKEwxXQGCGb86YroCBJNPNzyfMOMVIJiIdsR8BQgm7+l8hgIEk88NfYQCBJNrQ5+hAMGQW/JJdSEDs0cDRLkeQyJax6uvN998XDGS0OujNxaSA7UmMBm8+xFXvp/nyZzlxyepjBl7th+fV+tuIUc+rba6QI7oqtr3ioo4IETemyYNMXRdNU0YD3JkrOTjy1mgn46t4K64kCO6kuA18i5u/Uy1C/mh6wtu9lOBWtQWmmegI3qy4F0iQA0UlHIH0JGg/ocLEKFBhFSEO7iNiI6c18S+j57hXpsAdETfhviQ+l4OwBJ0RF+F1XVkv73G+AwfdkTXRpI0l2tXc/CThTTKQmfk1Az3/KsLLPT1SBZ1Zywinh8avzKyrRnue4vvCG8qWClxuNfqLIGZL0bB+i7GsVZGdC/zQ19/oV6430od0dds92qEe7G9w0JR0VPOFi0qnwuWVDSBMlP5xOFe8mUWkF25F0hjWzSqGu5Dpi6X42dzQ7qk4HvVcIfz95RFNsxh6codPfSocprNyRafeHhuSFft/lMt3FclfqB+5y/7SdM0R9etEu4TUDzBjMnGr0ngisO9Qi0H6ouEeZ6KaRo2vSNLOtyxiZykMVkMs2pFV989lA/3bN73yHEkWXZx/ahpEkI+3DMxyznDfqAgOTBbozWNBdqubFH6m9q34jnyHBDCc0OVVnh5ZMM9W1dPNi9LSfPeLLHU9K2Fu+T7u8LUuh017vBOllWPqfvTPKFU3ZCppCG/ZM8CPJsbcvRMM29kwh0/939vY1ov4BZi5qweSVsq3LNkMAmrBewHUVCyHEDTqM1FPNyzsX4nMYynahHD17njzTMTD/fMriD+ccLxwycn4MJFzwSBcLhnm/VzPf2D/aBfB5EtDnqk4A0aiB2YpU9PwYq3+tLdkWxWRYsUHIe7WI56etqUpoE8fY62OtO/9EjBF8FKLnUkdXrKceRlK89yTC1SsGi4P4fGU5/BKRRUfLVbJtor6CsJ0Bdr+g0D11qml5uXaRW0k3Rm3lFuNIs43AXrH3wYr0osVCDp5qOn5rV92ZI05DhS1ICuTtVZtL+VbDEjGu6YIac89N+O7m1/quWNfRR07qFMXhCHu5S8yauqFG5+8XYaWXI1rGC4Yx4cR1QOCyS71VKqMNuhk4zcwemwKxSARmur/PVXBYZy4X7iOKKsst3H6U0ond0EMq73OH5U77kU2DrI3cS1meTCHW/V4uEOjwUpayX0bgjdYovso6wwJhPuvJkHNc3cjYucip8kE+6MOXKCipbI5DdOBarWx3G4i2aoQ06Z6yrQenc+ch7VP6cY7ueo319e1ruvWXEd4vXY678iYRKv7WGd+1oIdzotdBb9ZRC7tE9d4nXeaqtxBx9Zq3q39UZbAaS3buJSyHGk5nbYjeswr65UsUNTciVKu2sQ9bbDa7zTBrXleyrcN+UWs6m1HdpR/AEquo4BzlyvJSNMMHXmdP4GCF2UTOLsM41wVtrtBKm+HdoXNcPIT9Jwn/BSwhIqx+l9EWc3ygajDmg67NhhdT9QeDlUGUAZfltoqrABnIT7qHQ0rozB8mcmtxHMPNn6qYwA3bhDsMK4t9VV1LLRykK+YgGvqLs53JHYMrzLTiDz24cIzZU3tV77UM7faH9YzRk9Hau/us4mvfsm4mmnMf6SvxKNHg7y1X9Jbv8694P/gH3fBDfqV/4qv4Kja1lQHTlbdVLOjtXPp3Vfr32hbTL5ekRh8qxFhad/xqtPEK+H+OMit4mx2t+Xv88sWuNnjbFMPripANRD7I1r1E88vl7+/Ji/hN6D/tQf3L7TyuHA9YR9S5JytpmxiJeV1+Nus+cwd/jpCjfNZA3OTuLQChtq99Ky24kbgS9ZvvV8yo+Iw/uFT+qndVMjUFQx5XJrzeLUQ6K/8L4W85bdd+Nr5jU3uZmPV1vcvOe9EZqs07sFJ05eP+86RdZ3k+NPZBnlLomzd4Ozl9BNzofHZe4xqgC6a9GNGn8LwWSRPyowrA3wdV3qzq7bYBlS+Q3VpPwaqChnS7DXnuPP+ZOnTOHXZa1x9JKAr82zfqo6ya6WH5YjTPWkRz2DWZPyrLR+qgd7nWXqWfR6nng6jHeqkzFva2UnVkzVgU4V4nC/x/XT0ZzXGYdMR9jNVCoJtXoN1E+1YH8pia0D0eKqr7qcrQt7mJG9YnfpLaWB+qkW7PQQqANpCdmkxyqhy8pEpkD+R7+EwJR/EExgPVvgDB61xk11GilC7z2XGoB7HNU31TMgJMPbjJMFS+jDXGVR1rhWR2GCw+KFcZ5wmfhu0B39dE25OWAXS+InozYRTC/Ca5f7XWLgLJ39HZj6or3u7vLbnweH8lTW3v6Gv1tDUt6WlpaWlpaWlpaWlpaW/wn/ASricqp64PyhAAAAAElFTkSuQmCC"/>
        <xdr:cNvSpPr>
          <a:spLocks noChangeAspect="1" noChangeArrowheads="1"/>
        </xdr:cNvSpPr>
      </xdr:nvSpPr>
      <xdr:spPr>
        <a:xfrm>
          <a:off x="19425285" y="197300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238760</xdr:colOff>
      <xdr:row>71</xdr:row>
      <xdr:rowOff>0</xdr:rowOff>
    </xdr:from>
    <xdr:ext cx="1194148" cy="1155338"/>
    <xdr:pic>
      <xdr:nvPicPr>
        <xdr:cNvPr id="20" name="Image 19" descr="RÃ©sultat de recherche d'images pour &quot;icon freestyle&quot;"/>
        <xdr:cNvPicPr>
          <a:picLocks noChangeAspect="1" noChangeArrowheads="1"/>
        </xdr:cNvPicPr>
      </xdr:nvPicPr>
      <xdr:blipFill>
        <a:blip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38760" y="21134705"/>
          <a:ext cx="1193800" cy="1155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74</xdr:row>
      <xdr:rowOff>25922</xdr:rowOff>
    </xdr:from>
    <xdr:to>
      <xdr:col>2</xdr:col>
      <xdr:colOff>210627</xdr:colOff>
      <xdr:row>79</xdr:row>
      <xdr:rowOff>208644</xdr:rowOff>
    </xdr:to>
    <xdr:pic>
      <xdr:nvPicPr>
        <xdr:cNvPr id="2" name="Image 1"/>
        <xdr:cNvPicPr>
          <a:picLocks noChangeAspect="1"/>
        </xdr:cNvPicPr>
      </xdr:nvPicPr>
      <xdr:blipFill>
        <a:blip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356320"/>
          <a:ext cx="1082675" cy="1903095"/>
        </a:xfrm>
        <a:prstGeom prst="rect">
          <a:avLst/>
        </a:prstGeom>
      </xdr:spPr>
    </xdr:pic>
    <xdr:clientData/>
  </xdr:twoCellAnchor>
  <xdr:twoCellAnchor editAs="oneCell">
    <xdr:from>
      <xdr:col>1</xdr:col>
      <xdr:colOff>447016</xdr:colOff>
      <xdr:row>19</xdr:row>
      <xdr:rowOff>95248</xdr:rowOff>
    </xdr:from>
    <xdr:to>
      <xdr:col>3</xdr:col>
      <xdr:colOff>374481</xdr:colOff>
      <xdr:row>21</xdr:row>
      <xdr:rowOff>349748</xdr:rowOff>
    </xdr:to>
    <xdr:pic>
      <xdr:nvPicPr>
        <xdr:cNvPr id="17" name="Image 16" descr="https://cyclistesainetsauf.files.wordpress.com/2011/02/38207227port-du-casque-jpg.jpg?w=640"/>
        <xdr:cNvPicPr>
          <a:picLocks noChangeAspect="1" noChangeArrowheads="1"/>
        </xdr:cNvPicPr>
      </xdr:nvPicPr>
      <xdr:blipFill>
        <a:blip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72490" y="6182360"/>
          <a:ext cx="810260" cy="1082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36285</xdr:colOff>
      <xdr:row>52</xdr:row>
      <xdr:rowOff>312964</xdr:rowOff>
    </xdr:from>
    <xdr:to>
      <xdr:col>3</xdr:col>
      <xdr:colOff>431078</xdr:colOff>
      <xdr:row>55</xdr:row>
      <xdr:rowOff>186464</xdr:rowOff>
    </xdr:to>
    <xdr:pic>
      <xdr:nvPicPr>
        <xdr:cNvPr id="18" name="Image 17" descr="https://cyclistesainetsauf.files.wordpress.com/2011/02/38207227port-du-casque-jpg.jpg?w=640"/>
        <xdr:cNvPicPr>
          <a:picLocks noChangeAspect="1" noChangeArrowheads="1"/>
        </xdr:cNvPicPr>
      </xdr:nvPicPr>
      <xdr:blipFill>
        <a:blip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08685" y="16090265"/>
          <a:ext cx="830580" cy="1082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435430</xdr:colOff>
      <xdr:row>64</xdr:row>
      <xdr:rowOff>290287</xdr:rowOff>
    </xdr:from>
    <xdr:to>
      <xdr:col>3</xdr:col>
      <xdr:colOff>362895</xdr:colOff>
      <xdr:row>67</xdr:row>
      <xdr:rowOff>100287</xdr:rowOff>
    </xdr:to>
    <xdr:pic>
      <xdr:nvPicPr>
        <xdr:cNvPr id="21" name="Image 20" descr="https://cyclistesainetsauf.files.wordpress.com/2011/02/38207227port-du-casque-jpg.jpg?w=640"/>
        <xdr:cNvPicPr>
          <a:picLocks noChangeAspect="1" noChangeArrowheads="1"/>
        </xdr:cNvPicPr>
      </xdr:nvPicPr>
      <xdr:blipFill>
        <a:blip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71220" y="19573875"/>
          <a:ext cx="800100" cy="1083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67564</xdr:colOff>
      <xdr:row>71</xdr:row>
      <xdr:rowOff>149677</xdr:rowOff>
    </xdr:from>
    <xdr:to>
      <xdr:col>4</xdr:col>
      <xdr:colOff>2267</xdr:colOff>
      <xdr:row>76</xdr:row>
      <xdr:rowOff>58285</xdr:rowOff>
    </xdr:to>
    <xdr:pic>
      <xdr:nvPicPr>
        <xdr:cNvPr id="22" name="Image 21" descr="https://cyclistesainetsauf.files.wordpress.com/2011/02/38207227port-du-casque-jpg.jpg?w=640"/>
        <xdr:cNvPicPr>
          <a:picLocks noChangeAspect="1" noChangeArrowheads="1"/>
        </xdr:cNvPicPr>
      </xdr:nvPicPr>
      <xdr:blipFill>
        <a:blip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39800" y="21200110"/>
          <a:ext cx="807085" cy="1081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54429</xdr:colOff>
      <xdr:row>80</xdr:row>
      <xdr:rowOff>45358</xdr:rowOff>
    </xdr:from>
    <xdr:to>
      <xdr:col>3</xdr:col>
      <xdr:colOff>429664</xdr:colOff>
      <xdr:row>82</xdr:row>
      <xdr:rowOff>363358</xdr:rowOff>
    </xdr:to>
    <xdr:pic>
      <xdr:nvPicPr>
        <xdr:cNvPr id="24" name="Image 23" descr="https://cyclistesainetsauf.files.wordpress.com/2011/02/38207227port-du-casque-jpg.jpg?w=640"/>
        <xdr:cNvPicPr>
          <a:picLocks noChangeAspect="1" noChangeArrowheads="1"/>
        </xdr:cNvPicPr>
      </xdr:nvPicPr>
      <xdr:blipFill>
        <a:blip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6465" y="23477220"/>
          <a:ext cx="811530" cy="1080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635</xdr:colOff>
      <xdr:row>31</xdr:row>
      <xdr:rowOff>13335</xdr:rowOff>
    </xdr:from>
    <xdr:to>
      <xdr:col>4</xdr:col>
      <xdr:colOff>61970</xdr:colOff>
      <xdr:row>35</xdr:row>
      <xdr:rowOff>147502</xdr:rowOff>
    </xdr:to>
    <xdr:pic>
      <xdr:nvPicPr>
        <xdr:cNvPr id="5" name="Image 4"/>
        <xdr:cNvPicPr>
          <a:picLocks noChangeAspect="1"/>
        </xdr:cNvPicPr>
      </xdr:nvPicPr>
      <xdr:blipFill>
        <a:blip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" y="9922510"/>
          <a:ext cx="1805940" cy="1473200"/>
        </a:xfrm>
        <a:prstGeom prst="rect">
          <a:avLst/>
        </a:prstGeom>
      </xdr:spPr>
    </xdr:pic>
    <xdr:clientData/>
  </xdr:twoCellAnchor>
  <xdr:twoCellAnchor>
    <xdr:from>
      <xdr:col>0</xdr:col>
      <xdr:colOff>16510</xdr:colOff>
      <xdr:row>0</xdr:row>
      <xdr:rowOff>635</xdr:rowOff>
    </xdr:from>
    <xdr:to>
      <xdr:col>7</xdr:col>
      <xdr:colOff>408350</xdr:colOff>
      <xdr:row>6</xdr:row>
      <xdr:rowOff>344125</xdr:rowOff>
    </xdr:to>
    <xdr:grpSp>
      <xdr:nvGrpSpPr>
        <xdr:cNvPr id="3" name="Groupe 2"/>
        <xdr:cNvGrpSpPr/>
      </xdr:nvGrpSpPr>
      <xdr:grpSpPr>
        <a:xfrm>
          <a:off x="16510" y="635"/>
          <a:ext cx="3445510" cy="2569210"/>
          <a:chOff x="0" y="0"/>
          <a:chExt cx="3630340" cy="2565990"/>
        </a:xfrm>
      </xdr:grpSpPr>
      <xdr:pic>
        <xdr:nvPicPr>
          <xdr:cNvPr id="7" name="Image 6"/>
          <xdr:cNvPicPr>
            <a:picLocks noChangeAspect="1"/>
          </xdr:cNvPicPr>
        </xdr:nvPicPr>
        <xdr:blipFill>
          <a:blip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6589" y="1847551"/>
            <a:ext cx="836710" cy="718439"/>
          </a:xfrm>
          <a:prstGeom prst="rect">
            <a:avLst/>
          </a:prstGeom>
        </xdr:spPr>
      </xdr:pic>
      <xdr:pic>
        <xdr:nvPicPr>
          <xdr:cNvPr id="4" name="Image 3"/>
          <xdr:cNvPicPr>
            <a:picLocks noChangeAspect="1"/>
          </xdr:cNvPicPr>
        </xdr:nvPicPr>
        <xdr:blipFill>
          <a:blip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8649" y="1849899"/>
            <a:ext cx="740267" cy="715917"/>
          </a:xfrm>
          <a:prstGeom prst="rect">
            <a:avLst/>
          </a:prstGeom>
        </xdr:spPr>
      </xdr:pic>
      <xdr:pic>
        <xdr:nvPicPr>
          <xdr:cNvPr id="6" name="Image 5"/>
          <xdr:cNvPicPr>
            <a:picLocks noChangeAspect="1"/>
          </xdr:cNvPicPr>
        </xdr:nvPicPr>
        <xdr:blipFill>
          <a:blip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75062" y="1848629"/>
            <a:ext cx="1855278" cy="712486"/>
          </a:xfrm>
          <a:prstGeom prst="rect">
            <a:avLst/>
          </a:prstGeom>
        </xdr:spPr>
      </xdr:pic>
      <xdr:pic>
        <xdr:nvPicPr>
          <xdr:cNvPr id="25" name="Image 24"/>
          <xdr:cNvPicPr>
            <a:picLocks noChangeAspect="1"/>
          </xdr:cNvPicPr>
        </xdr:nvPicPr>
        <xdr:blipFill>
          <a:blip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600000" cy="1811441"/>
          </a:xfrm>
          <a:prstGeom prst="rect">
            <a:avLst/>
          </a:prstGeom>
        </xdr:spPr>
      </xdr:pic>
    </xdr:grpSp>
    <xdr:clientData/>
  </xdr:twoCellAnchor>
  <xdr:twoCellAnchor editAs="oneCell">
    <xdr:from>
      <xdr:col>34</xdr:col>
      <xdr:colOff>132668</xdr:colOff>
      <xdr:row>84</xdr:row>
      <xdr:rowOff>13639</xdr:rowOff>
    </xdr:from>
    <xdr:to>
      <xdr:col>35</xdr:col>
      <xdr:colOff>571500</xdr:colOff>
      <xdr:row>90</xdr:row>
      <xdr:rowOff>163286</xdr:rowOff>
    </xdr:to>
    <xdr:pic>
      <xdr:nvPicPr>
        <xdr:cNvPr id="9" name="Image 8"/>
        <xdr:cNvPicPr>
          <a:picLocks noChangeAspect="1"/>
        </xdr:cNvPicPr>
      </xdr:nvPicPr>
      <xdr:blipFill>
        <a:blip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9775" y="24653875"/>
          <a:ext cx="1142365" cy="1184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https://ski.canal-sport.fr/" TargetMode="Externa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Feuil1">
    <pageSetUpPr fitToPage="1"/>
  </sheetPr>
  <dimension ref="A1:BF91"/>
  <sheetViews>
    <sheetView tabSelected="1" zoomScale="60" zoomScaleNormal="60" topLeftCell="A65" workbookViewId="0">
      <selection activeCell="AE1" sqref="A1:AJ91"/>
    </sheetView>
  </sheetViews>
  <sheetFormatPr defaultColWidth="6.72380952380952" defaultRowHeight="18"/>
  <cols>
    <col min="1" max="10" width="6.54285714285714" style="2" customWidth="1"/>
    <col min="11" max="13" width="10.5428571428571" style="2" customWidth="1"/>
    <col min="14" max="14" width="10.7238095238095" style="2" customWidth="1"/>
    <col min="15" max="34" width="5.54285714285714" style="2" customWidth="1"/>
    <col min="35" max="35" width="10.5428571428571" style="2" customWidth="1"/>
    <col min="36" max="36" width="10.5428571428571" style="3" customWidth="1"/>
    <col min="37" max="39" width="12.7238095238095" style="2" customWidth="1"/>
    <col min="40" max="44" width="12.7238095238095" style="2" hidden="1" customWidth="1" outlineLevel="1"/>
    <col min="45" max="45" width="6.72380952380952" style="2" customWidth="1" collapsed="1"/>
    <col min="46" max="47" width="6.72380952380952" style="2" customWidth="1"/>
    <col min="48" max="16384" width="6.72380952380952" style="2"/>
  </cols>
  <sheetData>
    <row r="1" ht="50.15" customHeight="1" spans="1:36">
      <c r="A1" s="4"/>
      <c r="B1" s="4"/>
      <c r="C1" s="4"/>
      <c r="D1" s="4"/>
      <c r="E1" s="4"/>
      <c r="F1" s="4"/>
      <c r="G1" s="4"/>
      <c r="H1" s="4"/>
      <c r="I1" s="24" t="s">
        <v>0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91" t="s">
        <v>1</v>
      </c>
      <c r="AD1" s="92"/>
      <c r="AE1" s="93" t="s">
        <v>2</v>
      </c>
      <c r="AF1" s="93"/>
      <c r="AG1" s="93"/>
      <c r="AH1" s="93"/>
      <c r="AI1" s="93"/>
      <c r="AJ1" s="104"/>
    </row>
    <row r="2" ht="5.15" customHeight="1" spans="1:8">
      <c r="A2" s="4"/>
      <c r="B2" s="4"/>
      <c r="C2" s="4"/>
      <c r="D2" s="4"/>
      <c r="E2" s="4"/>
      <c r="F2" s="4"/>
      <c r="G2" s="4"/>
      <c r="H2" s="4"/>
    </row>
    <row r="3" ht="30" customHeight="1" spans="1:36">
      <c r="A3" s="4"/>
      <c r="B3" s="4"/>
      <c r="C3" s="4"/>
      <c r="D3" s="4"/>
      <c r="E3" s="4"/>
      <c r="F3" s="4"/>
      <c r="G3" s="4"/>
      <c r="H3" s="4"/>
      <c r="I3" s="25"/>
      <c r="J3" s="26" t="s">
        <v>3</v>
      </c>
      <c r="K3" s="27"/>
      <c r="L3" s="27"/>
      <c r="M3" s="28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94"/>
      <c r="AB3" s="25"/>
      <c r="AC3" s="95" t="s">
        <v>4</v>
      </c>
      <c r="AD3" s="96"/>
      <c r="AE3" s="96"/>
      <c r="AF3" s="96"/>
      <c r="AG3" s="96"/>
      <c r="AH3" s="105" t="str">
        <f>IF(SUM(AQ:AQ)=0,"______ €",SUM(AQ:AQ))</f>
        <v>______ €</v>
      </c>
      <c r="AI3" s="106"/>
      <c r="AJ3" s="107"/>
    </row>
    <row r="4" ht="30" customHeight="1" spans="1:36">
      <c r="A4" s="4"/>
      <c r="B4" s="4"/>
      <c r="C4" s="4"/>
      <c r="D4" s="4"/>
      <c r="E4" s="4"/>
      <c r="F4" s="4"/>
      <c r="G4" s="4"/>
      <c r="H4" s="4"/>
      <c r="I4" s="25"/>
      <c r="J4" s="30"/>
      <c r="K4" s="30"/>
      <c r="L4" s="30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96"/>
      <c r="AD4" s="96"/>
      <c r="AE4" s="96"/>
      <c r="AF4" s="96"/>
      <c r="AG4" s="96"/>
      <c r="AH4" s="108"/>
      <c r="AI4" s="109"/>
      <c r="AJ4" s="110"/>
    </row>
    <row r="5" ht="30" customHeight="1" spans="1:36">
      <c r="A5" s="4"/>
      <c r="B5" s="4"/>
      <c r="C5" s="4"/>
      <c r="D5" s="4"/>
      <c r="E5" s="4"/>
      <c r="F5" s="4"/>
      <c r="G5" s="4"/>
      <c r="H5" s="4"/>
      <c r="I5" s="25"/>
      <c r="J5" s="31" t="s">
        <v>5</v>
      </c>
      <c r="K5" s="32"/>
      <c r="L5" s="33"/>
      <c r="M5" s="34"/>
      <c r="N5" s="25"/>
      <c r="O5" s="25"/>
      <c r="P5" s="25"/>
      <c r="Q5" s="25"/>
      <c r="R5" s="25"/>
      <c r="S5" s="25"/>
      <c r="T5" s="25"/>
      <c r="U5" s="25"/>
      <c r="V5" s="25"/>
      <c r="W5" s="25"/>
      <c r="X5" s="31" t="s">
        <v>6</v>
      </c>
      <c r="Y5" s="32"/>
      <c r="Z5" s="33"/>
      <c r="AA5" s="97"/>
      <c r="AB5" s="25"/>
      <c r="AC5" s="96"/>
      <c r="AD5" s="96"/>
      <c r="AE5" s="96"/>
      <c r="AF5" s="96"/>
      <c r="AG5" s="96"/>
      <c r="AH5" s="111"/>
      <c r="AI5" s="112"/>
      <c r="AJ5" s="113"/>
    </row>
    <row r="6" ht="30" customHeight="1" spans="1:36">
      <c r="A6" s="4"/>
      <c r="B6" s="4"/>
      <c r="C6" s="4"/>
      <c r="D6" s="4"/>
      <c r="E6" s="4"/>
      <c r="F6" s="4"/>
      <c r="G6" s="4"/>
      <c r="H6" s="4"/>
      <c r="I6" s="25"/>
      <c r="J6" s="31" t="s">
        <v>7</v>
      </c>
      <c r="K6" s="32"/>
      <c r="L6" s="33"/>
      <c r="M6" s="35"/>
      <c r="N6" s="36"/>
      <c r="O6" s="36"/>
      <c r="P6" s="36"/>
      <c r="Q6" s="36"/>
      <c r="R6" s="36"/>
      <c r="S6" s="36"/>
      <c r="T6" s="36"/>
      <c r="U6" s="36"/>
      <c r="V6" s="58"/>
      <c r="W6" s="25"/>
      <c r="X6" s="25"/>
      <c r="Y6" s="25"/>
      <c r="Z6" s="25"/>
      <c r="AA6" s="25"/>
      <c r="AB6" s="25"/>
      <c r="AC6" s="96" t="s">
        <v>8</v>
      </c>
      <c r="AD6" s="96"/>
      <c r="AE6" s="96"/>
      <c r="AF6" s="96"/>
      <c r="AG6" s="96"/>
      <c r="AH6" s="105" t="str">
        <f>IF(SUM(AR1:AR83)=0,"______ €",SUM(AR1:AR83))</f>
        <v>______ €</v>
      </c>
      <c r="AI6" s="106"/>
      <c r="AJ6" s="107"/>
    </row>
    <row r="7" ht="30" customHeight="1" spans="1:36">
      <c r="A7" s="4"/>
      <c r="B7" s="4"/>
      <c r="C7" s="4"/>
      <c r="D7" s="4"/>
      <c r="E7" s="4"/>
      <c r="F7" s="4"/>
      <c r="G7" s="4"/>
      <c r="H7" s="4"/>
      <c r="I7" s="25"/>
      <c r="J7" s="31" t="s">
        <v>9</v>
      </c>
      <c r="K7" s="32"/>
      <c r="L7" s="33"/>
      <c r="M7" s="37"/>
      <c r="N7" s="38"/>
      <c r="O7" s="38"/>
      <c r="P7" s="38"/>
      <c r="Q7" s="38"/>
      <c r="R7" s="38"/>
      <c r="S7" s="38"/>
      <c r="T7" s="38"/>
      <c r="U7" s="38"/>
      <c r="V7" s="59"/>
      <c r="W7" s="25"/>
      <c r="X7" s="25"/>
      <c r="Y7" s="25"/>
      <c r="Z7" s="25"/>
      <c r="AA7" s="25"/>
      <c r="AB7" s="25"/>
      <c r="AC7" s="96"/>
      <c r="AD7" s="96"/>
      <c r="AE7" s="96"/>
      <c r="AF7" s="96"/>
      <c r="AG7" s="96"/>
      <c r="AH7" s="111"/>
      <c r="AI7" s="112"/>
      <c r="AJ7" s="113"/>
    </row>
    <row r="8" ht="5.15" customHeight="1" spans="6:12">
      <c r="F8" s="5"/>
      <c r="G8" s="5"/>
      <c r="H8" s="5"/>
      <c r="I8" s="5"/>
      <c r="J8" s="5"/>
      <c r="K8" s="5"/>
      <c r="L8" s="5"/>
    </row>
    <row r="9" ht="5.15" customHeight="1" spans="1:36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ht="5.15" customHeight="1"/>
    <row r="11" ht="35.15" customHeight="1" spans="1:36">
      <c r="A11" s="7"/>
      <c r="B11" s="7"/>
      <c r="C11" s="7"/>
      <c r="D11" s="7"/>
      <c r="E11" s="8" t="s">
        <v>10</v>
      </c>
      <c r="F11" s="9"/>
      <c r="G11" s="9"/>
      <c r="H11" s="9"/>
      <c r="I11" s="9"/>
      <c r="J11" s="9"/>
      <c r="K11" s="9"/>
      <c r="L11" s="9" t="s">
        <v>11</v>
      </c>
      <c r="M11" s="9" t="s">
        <v>12</v>
      </c>
      <c r="N11" s="9"/>
      <c r="O11" s="39">
        <v>50</v>
      </c>
      <c r="P11" s="39"/>
      <c r="Q11" s="39"/>
      <c r="R11" s="60"/>
      <c r="AI11" s="114" t="s">
        <v>13</v>
      </c>
      <c r="AJ11" s="115" t="str">
        <f>M11</f>
        <v>ENFANT</v>
      </c>
    </row>
    <row r="12" ht="28" customHeight="1" spans="1:43">
      <c r="A12" s="7"/>
      <c r="B12" s="7"/>
      <c r="C12" s="7"/>
      <c r="D12" s="7"/>
      <c r="E12" s="10" t="s">
        <v>14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61"/>
      <c r="S12" s="62" t="s">
        <v>15</v>
      </c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98" t="str">
        <f>$AE$1</f>
        <v>2023 / 2024</v>
      </c>
      <c r="AF12" s="98"/>
      <c r="AG12" s="98"/>
      <c r="AH12" s="116"/>
      <c r="AI12" s="117" t="s">
        <v>13</v>
      </c>
      <c r="AJ12" s="118" t="s">
        <v>16</v>
      </c>
      <c r="AO12" s="3"/>
      <c r="AP12" s="3"/>
      <c r="AQ12" s="3"/>
    </row>
    <row r="13" ht="35.15" customHeight="1" spans="1:44">
      <c r="A13" s="7"/>
      <c r="B13" s="7"/>
      <c r="C13" s="7"/>
      <c r="D13" s="7"/>
      <c r="E13" s="12" t="s">
        <v>17</v>
      </c>
      <c r="F13" s="13"/>
      <c r="G13" s="13"/>
      <c r="H13" s="13"/>
      <c r="I13" s="13"/>
      <c r="J13" s="40"/>
      <c r="K13" s="41" t="s">
        <v>18</v>
      </c>
      <c r="L13" s="42"/>
      <c r="M13" s="42"/>
      <c r="N13" s="43"/>
      <c r="O13" s="44" t="s">
        <v>19</v>
      </c>
      <c r="P13" s="44"/>
      <c r="Q13" s="44"/>
      <c r="R13" s="44"/>
      <c r="S13" s="44" t="s">
        <v>20</v>
      </c>
      <c r="T13" s="44"/>
      <c r="U13" s="64" t="s">
        <v>21</v>
      </c>
      <c r="V13" s="64"/>
      <c r="W13" s="64" t="s">
        <v>22</v>
      </c>
      <c r="X13" s="64"/>
      <c r="Y13" s="64" t="s">
        <v>23</v>
      </c>
      <c r="Z13" s="64"/>
      <c r="AA13" s="64" t="s">
        <v>24</v>
      </c>
      <c r="AB13" s="64"/>
      <c r="AC13" s="79" t="s">
        <v>25</v>
      </c>
      <c r="AD13" s="99"/>
      <c r="AE13" s="79" t="s">
        <v>26</v>
      </c>
      <c r="AF13" s="100"/>
      <c r="AG13" s="79" t="s">
        <v>27</v>
      </c>
      <c r="AH13" s="100"/>
      <c r="AI13" s="117"/>
      <c r="AJ13" s="118"/>
      <c r="AQ13" s="138" t="s">
        <v>13</v>
      </c>
      <c r="AR13" s="139" t="s">
        <v>16</v>
      </c>
    </row>
    <row r="14" ht="30" customHeight="1" spans="1:44">
      <c r="A14" s="7"/>
      <c r="B14" s="7"/>
      <c r="C14" s="7"/>
      <c r="D14" s="7"/>
      <c r="E14" s="14"/>
      <c r="F14" s="14"/>
      <c r="G14" s="14"/>
      <c r="H14" s="14"/>
      <c r="I14" s="14"/>
      <c r="J14" s="14"/>
      <c r="K14" s="45"/>
      <c r="L14" s="45"/>
      <c r="M14" s="45"/>
      <c r="N14" s="45"/>
      <c r="O14" s="46"/>
      <c r="P14" s="46"/>
      <c r="Q14" s="46"/>
      <c r="R14" s="46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119" t="str">
        <f>IF(SUM(AN14:AO17)=0,"____ €",SUM(AN14:AO17))</f>
        <v>____ €</v>
      </c>
      <c r="AJ14" s="120" t="str">
        <f>IF(SUM(AR14:AR17)=0,"____ €",SUM(AR14:AR17))</f>
        <v>____ €</v>
      </c>
      <c r="AN14" s="121" t="str">
        <f>IF(E14="","_____ €",$O$11)</f>
        <v>_____ €</v>
      </c>
      <c r="AO14" s="140"/>
      <c r="AQ14" s="138" t="str">
        <f>IF(E14="","_____ €",$O$11)</f>
        <v>_____ €</v>
      </c>
      <c r="AR14" s="141" t="str">
        <f>IF(E14="","_____ €",$I$24)</f>
        <v>_____ €</v>
      </c>
    </row>
    <row r="15" ht="30" customHeight="1" spans="1:44">
      <c r="A15" s="7"/>
      <c r="B15" s="7"/>
      <c r="C15" s="7"/>
      <c r="D15" s="7"/>
      <c r="E15" s="15"/>
      <c r="F15" s="15"/>
      <c r="G15" s="15"/>
      <c r="H15" s="15"/>
      <c r="I15" s="15"/>
      <c r="J15" s="15"/>
      <c r="K15" s="46"/>
      <c r="L15" s="46"/>
      <c r="M15" s="46"/>
      <c r="N15" s="46"/>
      <c r="O15" s="46"/>
      <c r="P15" s="46"/>
      <c r="Q15" s="46"/>
      <c r="R15" s="46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122"/>
      <c r="AJ15" s="123"/>
      <c r="AN15" s="121" t="str">
        <f>IF(E15="","_____ €",$O$11)</f>
        <v>_____ €</v>
      </c>
      <c r="AO15" s="140"/>
      <c r="AQ15" s="138" t="str">
        <f>IF(E15="","_____ €",$O$11)</f>
        <v>_____ €</v>
      </c>
      <c r="AR15" s="141" t="str">
        <f>IF(E15="","_____ €",$I$24)</f>
        <v>_____ €</v>
      </c>
    </row>
    <row r="16" ht="30" customHeight="1" spans="1:44">
      <c r="A16" s="7"/>
      <c r="B16" s="7"/>
      <c r="C16" s="7"/>
      <c r="D16" s="7"/>
      <c r="E16" s="15"/>
      <c r="F16" s="15"/>
      <c r="G16" s="15"/>
      <c r="H16" s="15"/>
      <c r="I16" s="15"/>
      <c r="J16" s="15"/>
      <c r="K16" s="46"/>
      <c r="L16" s="46"/>
      <c r="M16" s="46"/>
      <c r="N16" s="46"/>
      <c r="O16" s="46"/>
      <c r="P16" s="46"/>
      <c r="Q16" s="46"/>
      <c r="R16" s="46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122"/>
      <c r="AJ16" s="123"/>
      <c r="AN16" s="121" t="str">
        <f>IF(E16="","_____ €",$O$11)</f>
        <v>_____ €</v>
      </c>
      <c r="AO16" s="140"/>
      <c r="AQ16" s="138" t="str">
        <f>IF(E16="","_____ €",$O$11)</f>
        <v>_____ €</v>
      </c>
      <c r="AR16" s="141" t="str">
        <f>IF(E16="","_____ €",$I$24)</f>
        <v>_____ €</v>
      </c>
    </row>
    <row r="17" ht="30" customHeight="1" spans="1:44">
      <c r="A17" s="7"/>
      <c r="B17" s="7"/>
      <c r="C17" s="7"/>
      <c r="D17" s="7"/>
      <c r="E17" s="15"/>
      <c r="F17" s="15"/>
      <c r="G17" s="15"/>
      <c r="H17" s="15"/>
      <c r="I17" s="15"/>
      <c r="J17" s="15"/>
      <c r="K17" s="46"/>
      <c r="L17" s="46"/>
      <c r="M17" s="46"/>
      <c r="N17" s="46"/>
      <c r="O17" s="46"/>
      <c r="P17" s="46"/>
      <c r="Q17" s="46"/>
      <c r="R17" s="46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124"/>
      <c r="AJ17" s="125"/>
      <c r="AN17" s="121" t="str">
        <f>IF(E17="","_____ €",$O$11)</f>
        <v>_____ €</v>
      </c>
      <c r="AO17" s="140"/>
      <c r="AQ17" s="138" t="str">
        <f>IF(E17="","_____ €",$O$11)</f>
        <v>_____ €</v>
      </c>
      <c r="AR17" s="141" t="str">
        <f>IF(E17="","_____ €",$I$24)</f>
        <v>_____ €</v>
      </c>
    </row>
    <row r="18" ht="5.15" customHeight="1" spans="1:43">
      <c r="A18" s="7"/>
      <c r="B18" s="7"/>
      <c r="C18" s="7"/>
      <c r="D18" s="7"/>
      <c r="AJ18" s="2"/>
      <c r="AQ18" s="3"/>
    </row>
    <row r="19" ht="35.15" customHeight="1" spans="1:43">
      <c r="A19" s="7"/>
      <c r="B19" s="7"/>
      <c r="C19" s="7"/>
      <c r="D19" s="7"/>
      <c r="E19" s="8" t="s">
        <v>10</v>
      </c>
      <c r="F19" s="9"/>
      <c r="G19" s="9"/>
      <c r="H19" s="9"/>
      <c r="I19" s="9"/>
      <c r="J19" s="9"/>
      <c r="K19" s="9"/>
      <c r="L19" s="9" t="s">
        <v>11</v>
      </c>
      <c r="M19" s="9" t="s">
        <v>28</v>
      </c>
      <c r="N19" s="9"/>
      <c r="O19" s="39">
        <v>65</v>
      </c>
      <c r="P19" s="39"/>
      <c r="Q19" s="39"/>
      <c r="R19" s="60"/>
      <c r="S19" s="66" t="str">
        <f>$S$12</f>
        <v>COCHER LE NIVEAU OBTENU saison</v>
      </c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126"/>
      <c r="AI19" s="114" t="s">
        <v>13</v>
      </c>
      <c r="AJ19" s="115" t="str">
        <f>M19</f>
        <v>ADULTE</v>
      </c>
      <c r="AQ19" s="3"/>
    </row>
    <row r="20" ht="35.15" customHeight="1" spans="1:43">
      <c r="A20" s="7"/>
      <c r="B20" s="7"/>
      <c r="C20" s="7"/>
      <c r="D20" s="7"/>
      <c r="E20" s="12" t="str">
        <f>$E$13</f>
        <v>NOM - Prénom</v>
      </c>
      <c r="F20" s="13"/>
      <c r="G20" s="13"/>
      <c r="H20" s="13"/>
      <c r="I20" s="13"/>
      <c r="J20" s="40"/>
      <c r="K20" s="41" t="str">
        <f>$K$13</f>
        <v>Numéro d'assurance FFS</v>
      </c>
      <c r="L20" s="42"/>
      <c r="M20" s="42"/>
      <c r="N20" s="43"/>
      <c r="O20" s="44" t="str">
        <f>$O$13</f>
        <v>Date de naissance</v>
      </c>
      <c r="P20" s="44"/>
      <c r="Q20" s="44"/>
      <c r="R20" s="44"/>
      <c r="S20" s="44" t="s">
        <v>20</v>
      </c>
      <c r="T20" s="44"/>
      <c r="U20" s="44" t="s">
        <v>29</v>
      </c>
      <c r="V20" s="44"/>
      <c r="W20" s="68"/>
      <c r="X20" s="68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27" t="str">
        <f>IF(SUM(AN21:AO23)=0,"____ €",SUM(AN21:AO23))</f>
        <v>____ €</v>
      </c>
      <c r="AJ20" s="120"/>
      <c r="AL20"/>
      <c r="AQ20" s="138" t="s">
        <v>13</v>
      </c>
    </row>
    <row r="21" ht="30" customHeight="1" spans="1:43">
      <c r="A21" s="7"/>
      <c r="B21" s="7"/>
      <c r="C21" s="7"/>
      <c r="D21" s="7"/>
      <c r="E21" s="15"/>
      <c r="F21" s="15"/>
      <c r="G21" s="15"/>
      <c r="H21" s="15"/>
      <c r="I21" s="15"/>
      <c r="J21" s="15"/>
      <c r="K21" s="46"/>
      <c r="L21" s="46"/>
      <c r="M21" s="46"/>
      <c r="N21" s="46"/>
      <c r="O21" s="46"/>
      <c r="P21" s="46"/>
      <c r="Q21" s="46"/>
      <c r="R21" s="46"/>
      <c r="S21" s="65"/>
      <c r="T21" s="69"/>
      <c r="U21" s="70"/>
      <c r="V21" s="71"/>
      <c r="W21" s="72"/>
      <c r="X21" s="7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27"/>
      <c r="AJ21" s="120"/>
      <c r="AN21" s="121" t="str">
        <f>IF(E21="","_____ €",$O$19)</f>
        <v>_____ €</v>
      </c>
      <c r="AO21" s="140"/>
      <c r="AQ21" s="142" t="str">
        <f>IF(E21="","_____ €",$O$19)</f>
        <v>_____ €</v>
      </c>
    </row>
    <row r="22" ht="30" customHeight="1" spans="1:43">
      <c r="A22" s="7"/>
      <c r="B22" s="7"/>
      <c r="C22" s="7"/>
      <c r="D22" s="7"/>
      <c r="E22" s="15"/>
      <c r="F22" s="15"/>
      <c r="G22" s="15"/>
      <c r="H22" s="15"/>
      <c r="I22" s="15"/>
      <c r="J22" s="15"/>
      <c r="K22" s="46"/>
      <c r="L22" s="46"/>
      <c r="M22" s="46"/>
      <c r="N22" s="46"/>
      <c r="O22" s="46"/>
      <c r="P22" s="46"/>
      <c r="Q22" s="46"/>
      <c r="R22" s="46"/>
      <c r="S22" s="65"/>
      <c r="T22" s="69"/>
      <c r="U22" s="73"/>
      <c r="V22" s="74"/>
      <c r="W22" s="72"/>
      <c r="X22" s="7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27"/>
      <c r="AJ22" s="120"/>
      <c r="AN22" s="121" t="str">
        <f t="shared" ref="AN22:AN23" si="0">IF(E22="","_____ €",$O$19)</f>
        <v>_____ €</v>
      </c>
      <c r="AO22" s="140"/>
      <c r="AQ22" s="142" t="str">
        <f>IF(E22="","_____ €",$O$19)</f>
        <v>_____ €</v>
      </c>
    </row>
    <row r="23" ht="30" customHeight="1" spans="1:43">
      <c r="A23" s="7"/>
      <c r="B23" s="7"/>
      <c r="C23" s="7"/>
      <c r="D23" s="7"/>
      <c r="E23" s="15"/>
      <c r="F23" s="15"/>
      <c r="G23" s="15"/>
      <c r="H23" s="15"/>
      <c r="I23" s="15"/>
      <c r="J23" s="15"/>
      <c r="K23" s="46"/>
      <c r="L23" s="46"/>
      <c r="M23" s="46"/>
      <c r="N23" s="46"/>
      <c r="O23" s="46"/>
      <c r="P23" s="46"/>
      <c r="Q23" s="46"/>
      <c r="R23" s="46"/>
      <c r="S23" s="65"/>
      <c r="T23" s="69"/>
      <c r="U23" s="73"/>
      <c r="V23" s="74"/>
      <c r="W23" s="75"/>
      <c r="X23" s="75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28"/>
      <c r="AJ23" s="129"/>
      <c r="AN23" s="121" t="str">
        <f t="shared" si="0"/>
        <v>_____ €</v>
      </c>
      <c r="AO23" s="140"/>
      <c r="AQ23" s="142" t="str">
        <f>IF(E23="","_____ €",$O$19)</f>
        <v>_____ €</v>
      </c>
    </row>
    <row r="24" ht="30" customHeight="1" spans="1:43">
      <c r="A24" s="7"/>
      <c r="B24" s="7"/>
      <c r="C24" s="7"/>
      <c r="D24" s="7"/>
      <c r="E24" s="16" t="s">
        <v>16</v>
      </c>
      <c r="F24" s="16"/>
      <c r="G24" s="16"/>
      <c r="H24" s="16"/>
      <c r="I24" s="47">
        <v>15</v>
      </c>
      <c r="J24" s="47"/>
      <c r="K24" s="48" t="s">
        <v>30</v>
      </c>
      <c r="L24" s="49"/>
      <c r="M24" s="49"/>
      <c r="N24" s="50"/>
      <c r="AH24" s="130"/>
      <c r="AI24" s="131"/>
      <c r="AJ24" s="131"/>
      <c r="AQ24" s="3"/>
    </row>
    <row r="25" ht="5.15" customHeight="1" spans="36:43">
      <c r="AJ25" s="2"/>
      <c r="AQ25" s="3"/>
    </row>
    <row r="26" ht="5.15" customHeight="1" spans="1:4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Q26" s="3"/>
    </row>
    <row r="27" ht="5.15" customHeight="1" spans="36:43">
      <c r="AJ27" s="2"/>
      <c r="AQ27" s="3"/>
    </row>
    <row r="28" ht="35.15" customHeight="1" spans="1:43">
      <c r="A28" s="7"/>
      <c r="B28" s="7"/>
      <c r="C28" s="7"/>
      <c r="D28" s="7"/>
      <c r="E28" s="18" t="s">
        <v>31</v>
      </c>
      <c r="F28" s="19"/>
      <c r="G28" s="19"/>
      <c r="H28" s="19"/>
      <c r="I28" s="19"/>
      <c r="J28" s="19"/>
      <c r="K28" s="19"/>
      <c r="L28" s="19" t="s">
        <v>11</v>
      </c>
      <c r="M28" s="19" t="s">
        <v>12</v>
      </c>
      <c r="N28" s="19"/>
      <c r="O28" s="51">
        <v>35</v>
      </c>
      <c r="P28" s="51"/>
      <c r="Q28" s="51"/>
      <c r="R28" s="76"/>
      <c r="S28" s="77" t="s">
        <v>15</v>
      </c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67" t="str">
        <f>$AE$1</f>
        <v>2023 / 2024</v>
      </c>
      <c r="AF28" s="67"/>
      <c r="AG28" s="67"/>
      <c r="AH28" s="126"/>
      <c r="AI28" s="114" t="s">
        <v>13</v>
      </c>
      <c r="AJ28" s="115" t="str">
        <f>M28</f>
        <v>ENFANT</v>
      </c>
      <c r="AQ28" s="3"/>
    </row>
    <row r="29" ht="35.15" customHeight="1" spans="1:43">
      <c r="A29" s="7"/>
      <c r="B29" s="7"/>
      <c r="C29" s="7"/>
      <c r="D29" s="7"/>
      <c r="E29" s="12" t="str">
        <f>$E$13</f>
        <v>NOM - Prénom</v>
      </c>
      <c r="F29" s="13"/>
      <c r="G29" s="13"/>
      <c r="H29" s="13"/>
      <c r="I29" s="13"/>
      <c r="J29" s="40"/>
      <c r="K29" s="41" t="str">
        <f>$K$13</f>
        <v>Numéro d'assurance FFS</v>
      </c>
      <c r="L29" s="42"/>
      <c r="M29" s="42"/>
      <c r="N29" s="43"/>
      <c r="O29" s="44" t="str">
        <f>$O$13</f>
        <v>Date de naissance</v>
      </c>
      <c r="P29" s="44"/>
      <c r="Q29" s="44"/>
      <c r="R29" s="44"/>
      <c r="S29" s="44" t="s">
        <v>20</v>
      </c>
      <c r="T29" s="44"/>
      <c r="U29" s="44" t="s">
        <v>29</v>
      </c>
      <c r="V29" s="79"/>
      <c r="W29" s="80" t="s">
        <v>32</v>
      </c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132"/>
      <c r="AI29" s="127" t="str">
        <f>IF(SUM(AN30:AO31)=0,"____ €",SUM(AN30:AO31))</f>
        <v>____ €</v>
      </c>
      <c r="AJ29" s="120"/>
      <c r="AQ29" s="138" t="s">
        <v>13</v>
      </c>
    </row>
    <row r="30" ht="30" customHeight="1" spans="1:43">
      <c r="A30" s="7"/>
      <c r="B30" s="7"/>
      <c r="C30" s="7"/>
      <c r="D30" s="7"/>
      <c r="E30" s="15"/>
      <c r="F30" s="15"/>
      <c r="G30" s="15"/>
      <c r="H30" s="15"/>
      <c r="I30" s="15"/>
      <c r="J30" s="15"/>
      <c r="K30" s="46"/>
      <c r="L30" s="46"/>
      <c r="M30" s="46"/>
      <c r="N30" s="46"/>
      <c r="O30" s="46"/>
      <c r="P30" s="46"/>
      <c r="Q30" s="46"/>
      <c r="R30" s="46"/>
      <c r="S30" s="65"/>
      <c r="T30" s="65"/>
      <c r="U30" s="65"/>
      <c r="V30" s="65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127"/>
      <c r="AJ30" s="120"/>
      <c r="AN30" s="121" t="str">
        <f>IF(E30="","_____ €",$O$28)</f>
        <v>_____ €</v>
      </c>
      <c r="AO30" s="140"/>
      <c r="AQ30" s="142" t="str">
        <f>IF(E30="","_____ €",$O$28)</f>
        <v>_____ €</v>
      </c>
    </row>
    <row r="31" ht="30" customHeight="1" spans="1:43">
      <c r="A31" s="7"/>
      <c r="B31" s="7"/>
      <c r="C31" s="7"/>
      <c r="D31" s="7"/>
      <c r="E31" s="15"/>
      <c r="F31" s="15"/>
      <c r="G31" s="15"/>
      <c r="H31" s="15"/>
      <c r="I31" s="15"/>
      <c r="J31" s="15"/>
      <c r="K31" s="46"/>
      <c r="L31" s="46"/>
      <c r="M31" s="46"/>
      <c r="N31" s="46"/>
      <c r="O31" s="46"/>
      <c r="P31" s="46"/>
      <c r="Q31" s="46"/>
      <c r="R31" s="46"/>
      <c r="S31" s="65"/>
      <c r="T31" s="65"/>
      <c r="U31" s="65"/>
      <c r="V31" s="65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128"/>
      <c r="AJ31" s="129"/>
      <c r="AN31" s="121" t="str">
        <f>IF(E31="","_____ €",$O$28)</f>
        <v>_____ €</v>
      </c>
      <c r="AO31" s="140"/>
      <c r="AQ31" s="142" t="str">
        <f>IF(E31="","_____ €",$O$28)</f>
        <v>_____ €</v>
      </c>
    </row>
    <row r="32" ht="5.15" customHeight="1" spans="1:43">
      <c r="A32" s="7"/>
      <c r="B32" s="7"/>
      <c r="C32" s="7"/>
      <c r="D32" s="7"/>
      <c r="AJ32" s="2"/>
      <c r="AQ32" s="3"/>
    </row>
    <row r="33" ht="35.15" customHeight="1" spans="1:43">
      <c r="A33" s="7"/>
      <c r="B33" s="7"/>
      <c r="C33" s="7"/>
      <c r="D33" s="7"/>
      <c r="E33" s="18" t="s">
        <v>31</v>
      </c>
      <c r="F33" s="19"/>
      <c r="G33" s="19"/>
      <c r="H33" s="19"/>
      <c r="I33" s="19"/>
      <c r="J33" s="19"/>
      <c r="K33" s="19"/>
      <c r="L33" s="19" t="s">
        <v>11</v>
      </c>
      <c r="M33" s="19" t="s">
        <v>28</v>
      </c>
      <c r="N33" s="19"/>
      <c r="O33" s="52">
        <v>45</v>
      </c>
      <c r="P33" s="52"/>
      <c r="Q33" s="52"/>
      <c r="R33" s="84"/>
      <c r="S33" s="77" t="s">
        <v>15</v>
      </c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67" t="str">
        <f>$AE$1</f>
        <v>2023 / 2024</v>
      </c>
      <c r="AF33" s="67"/>
      <c r="AG33" s="67"/>
      <c r="AH33" s="126"/>
      <c r="AI33" s="114" t="s">
        <v>13</v>
      </c>
      <c r="AJ33" s="115" t="str">
        <f>M33</f>
        <v>ADULTE</v>
      </c>
      <c r="AQ33" s="3"/>
    </row>
    <row r="34" ht="35.15" customHeight="1" spans="1:43">
      <c r="A34" s="7"/>
      <c r="B34" s="7"/>
      <c r="C34" s="7"/>
      <c r="D34" s="7"/>
      <c r="E34" s="12" t="str">
        <f>$E$13</f>
        <v>NOM - Prénom</v>
      </c>
      <c r="F34" s="13"/>
      <c r="G34" s="13"/>
      <c r="H34" s="13"/>
      <c r="I34" s="13"/>
      <c r="J34" s="40"/>
      <c r="K34" s="41" t="str">
        <f>$K$13</f>
        <v>Numéro d'assurance FFS</v>
      </c>
      <c r="L34" s="42"/>
      <c r="M34" s="42"/>
      <c r="N34" s="43"/>
      <c r="O34" s="44" t="str">
        <f>$O$13</f>
        <v>Date de naissance</v>
      </c>
      <c r="P34" s="44"/>
      <c r="Q34" s="44"/>
      <c r="R34" s="44"/>
      <c r="S34" s="44" t="s">
        <v>20</v>
      </c>
      <c r="T34" s="44"/>
      <c r="U34" s="44" t="s">
        <v>29</v>
      </c>
      <c r="V34" s="79"/>
      <c r="W34" s="85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133"/>
      <c r="AI34" s="127" t="str">
        <f>IF(SUM(AN35:AO36)=0,"____ €",SUM(AN35:AO36))</f>
        <v>____ €</v>
      </c>
      <c r="AJ34" s="120"/>
      <c r="AQ34" s="138" t="s">
        <v>13</v>
      </c>
    </row>
    <row r="35" ht="30" customHeight="1" spans="1:43">
      <c r="A35" s="7"/>
      <c r="B35" s="7"/>
      <c r="C35" s="7"/>
      <c r="D35" s="7"/>
      <c r="E35" s="15"/>
      <c r="F35" s="15"/>
      <c r="G35" s="15"/>
      <c r="H35" s="15"/>
      <c r="I35" s="15"/>
      <c r="J35" s="15"/>
      <c r="K35" s="46"/>
      <c r="L35" s="46"/>
      <c r="M35" s="46"/>
      <c r="N35" s="46"/>
      <c r="O35" s="46"/>
      <c r="P35" s="46"/>
      <c r="Q35" s="46"/>
      <c r="R35" s="46"/>
      <c r="S35" s="65"/>
      <c r="T35" s="65"/>
      <c r="U35" s="65"/>
      <c r="V35" s="65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134"/>
      <c r="AI35" s="127"/>
      <c r="AJ35" s="120"/>
      <c r="AN35" s="121" t="str">
        <f>IF(E35="","_____ €",$O$33)</f>
        <v>_____ €</v>
      </c>
      <c r="AO35" s="140"/>
      <c r="AQ35" s="142" t="str">
        <f>IF(E35="","_____ €",$O$33)</f>
        <v>_____ €</v>
      </c>
    </row>
    <row r="36" ht="30" customHeight="1" spans="1:43">
      <c r="A36" s="7"/>
      <c r="B36" s="7"/>
      <c r="C36" s="7"/>
      <c r="D36" s="7"/>
      <c r="E36" s="15"/>
      <c r="F36" s="15"/>
      <c r="G36" s="15"/>
      <c r="H36" s="15"/>
      <c r="I36" s="15"/>
      <c r="J36" s="15"/>
      <c r="K36" s="46"/>
      <c r="L36" s="46"/>
      <c r="M36" s="46"/>
      <c r="N36" s="46"/>
      <c r="O36" s="46"/>
      <c r="P36" s="46"/>
      <c r="Q36" s="46"/>
      <c r="R36" s="46"/>
      <c r="S36" s="65"/>
      <c r="T36" s="65"/>
      <c r="U36" s="65"/>
      <c r="V36" s="65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135"/>
      <c r="AI36" s="128"/>
      <c r="AJ36" s="129"/>
      <c r="AN36" s="121" t="str">
        <f>IF(E36="","_____ €",$O$33)</f>
        <v>_____ €</v>
      </c>
      <c r="AO36" s="140"/>
      <c r="AQ36" s="142" t="str">
        <f>IF(E36="","_____ €",$O$33)</f>
        <v>_____ €</v>
      </c>
    </row>
    <row r="37" ht="5.15" customHeight="1" spans="36:43">
      <c r="AJ37" s="2"/>
      <c r="AQ37" s="3"/>
    </row>
    <row r="38" ht="5.15" customHeight="1" spans="1:4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Q38" s="3"/>
    </row>
    <row r="39" ht="5.15" customHeight="1" spans="36:43">
      <c r="AJ39" s="2"/>
      <c r="AQ39" s="3"/>
    </row>
    <row r="40" ht="35.15" customHeight="1" spans="1:43">
      <c r="A40" s="7"/>
      <c r="B40" s="7"/>
      <c r="C40" s="7"/>
      <c r="D40" s="7"/>
      <c r="E40" s="18" t="s">
        <v>33</v>
      </c>
      <c r="F40" s="19"/>
      <c r="G40" s="19"/>
      <c r="H40" s="19"/>
      <c r="I40" s="19"/>
      <c r="J40" s="19"/>
      <c r="K40" s="19"/>
      <c r="L40" s="19" t="s">
        <v>11</v>
      </c>
      <c r="M40" s="19" t="s">
        <v>12</v>
      </c>
      <c r="N40" s="19"/>
      <c r="O40" s="51">
        <v>35</v>
      </c>
      <c r="P40" s="51"/>
      <c r="Q40" s="51"/>
      <c r="R40" s="76"/>
      <c r="S40" s="77" t="s">
        <v>15</v>
      </c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67" t="str">
        <f>$AE$1</f>
        <v>2023 / 2024</v>
      </c>
      <c r="AF40" s="67"/>
      <c r="AG40" s="67"/>
      <c r="AH40" s="126"/>
      <c r="AI40" s="114" t="s">
        <v>13</v>
      </c>
      <c r="AJ40" s="115" t="str">
        <f>M40</f>
        <v>ENFANT</v>
      </c>
      <c r="AQ40" s="3"/>
    </row>
    <row r="41" ht="35.15" customHeight="1" spans="1:43">
      <c r="A41" s="7"/>
      <c r="B41" s="7"/>
      <c r="C41" s="7"/>
      <c r="D41" s="7"/>
      <c r="E41" s="12" t="str">
        <f>$E$13</f>
        <v>NOM - Prénom</v>
      </c>
      <c r="F41" s="13"/>
      <c r="G41" s="13"/>
      <c r="H41" s="13"/>
      <c r="I41" s="13"/>
      <c r="J41" s="40"/>
      <c r="K41" s="41" t="str">
        <f>$K$13</f>
        <v>Numéro d'assurance FFS</v>
      </c>
      <c r="L41" s="42"/>
      <c r="M41" s="42"/>
      <c r="N41" s="43"/>
      <c r="O41" s="44" t="str">
        <f>$O$13</f>
        <v>Date de naissance</v>
      </c>
      <c r="P41" s="44"/>
      <c r="Q41" s="44"/>
      <c r="R41" s="44"/>
      <c r="S41" s="44" t="s">
        <v>20</v>
      </c>
      <c r="T41" s="44"/>
      <c r="U41" s="44" t="s">
        <v>29</v>
      </c>
      <c r="V41" s="79"/>
      <c r="W41" s="80" t="s">
        <v>34</v>
      </c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132"/>
      <c r="AI41" s="127" t="str">
        <f>IF(SUM(AN42:AO43)=0,"____ €",SUM(AN42:AO43))</f>
        <v>____ €</v>
      </c>
      <c r="AJ41" s="120"/>
      <c r="AQ41" s="138" t="s">
        <v>13</v>
      </c>
    </row>
    <row r="42" ht="30" customHeight="1" spans="1:43">
      <c r="A42" s="7"/>
      <c r="B42" s="7"/>
      <c r="C42" s="7"/>
      <c r="D42" s="7"/>
      <c r="E42" s="15"/>
      <c r="F42" s="15"/>
      <c r="G42" s="15"/>
      <c r="H42" s="15"/>
      <c r="I42" s="15"/>
      <c r="J42" s="15"/>
      <c r="K42" s="46"/>
      <c r="L42" s="46"/>
      <c r="M42" s="46"/>
      <c r="N42" s="46"/>
      <c r="O42" s="46"/>
      <c r="P42" s="46"/>
      <c r="Q42" s="46"/>
      <c r="R42" s="46"/>
      <c r="S42" s="65"/>
      <c r="T42" s="65"/>
      <c r="U42" s="65"/>
      <c r="V42" s="65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127"/>
      <c r="AJ42" s="120"/>
      <c r="AN42" s="121" t="str">
        <f>IF(E42="","_____ €",$O$40)</f>
        <v>_____ €</v>
      </c>
      <c r="AO42" s="140"/>
      <c r="AQ42" s="142" t="str">
        <f>IF(E42="","_____ €",$O$40)</f>
        <v>_____ €</v>
      </c>
    </row>
    <row r="43" ht="30" customHeight="1" spans="1:43">
      <c r="A43" s="7"/>
      <c r="B43" s="7"/>
      <c r="C43" s="7"/>
      <c r="D43" s="7"/>
      <c r="E43" s="15"/>
      <c r="F43" s="15"/>
      <c r="G43" s="15"/>
      <c r="H43" s="15"/>
      <c r="I43" s="15"/>
      <c r="J43" s="15"/>
      <c r="K43" s="46"/>
      <c r="L43" s="46"/>
      <c r="M43" s="46"/>
      <c r="N43" s="46"/>
      <c r="O43" s="46"/>
      <c r="P43" s="46"/>
      <c r="Q43" s="46"/>
      <c r="R43" s="46"/>
      <c r="S43" s="65"/>
      <c r="T43" s="65"/>
      <c r="U43" s="65"/>
      <c r="V43" s="65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128"/>
      <c r="AJ43" s="129"/>
      <c r="AN43" s="121" t="str">
        <f>IF(E43="","_____ €",$O$40)</f>
        <v>_____ €</v>
      </c>
      <c r="AO43" s="140"/>
      <c r="AQ43" s="142" t="str">
        <f>IF(E43="","_____ €",$O$40)</f>
        <v>_____ €</v>
      </c>
    </row>
    <row r="44" ht="5.15" customHeight="1" spans="36:43">
      <c r="AJ44" s="2"/>
      <c r="AQ44" s="3"/>
    </row>
    <row r="45" ht="5.15" customHeight="1" spans="1:4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Q45" s="3"/>
    </row>
    <row r="46" ht="5.15" customHeight="1" spans="36:43">
      <c r="AJ46" s="2"/>
      <c r="AQ46" s="3"/>
    </row>
    <row r="47" ht="35.15" customHeight="1" spans="1:43">
      <c r="A47" s="7"/>
      <c r="B47" s="7"/>
      <c r="C47" s="7"/>
      <c r="D47" s="7"/>
      <c r="E47" s="20" t="s">
        <v>35</v>
      </c>
      <c r="F47" s="21"/>
      <c r="G47" s="21"/>
      <c r="H47" s="21"/>
      <c r="I47" s="21"/>
      <c r="J47" s="21"/>
      <c r="K47" s="21"/>
      <c r="L47" s="21" t="s">
        <v>11</v>
      </c>
      <c r="M47" s="53" t="s">
        <v>12</v>
      </c>
      <c r="N47" s="53"/>
      <c r="O47" s="54">
        <v>50</v>
      </c>
      <c r="P47" s="54"/>
      <c r="Q47" s="54"/>
      <c r="R47" s="89"/>
      <c r="S47" s="77" t="s">
        <v>15</v>
      </c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67" t="str">
        <f>$AE$1</f>
        <v>2023 / 2024</v>
      </c>
      <c r="AF47" s="67"/>
      <c r="AG47" s="67"/>
      <c r="AH47" s="126"/>
      <c r="AI47" s="114" t="s">
        <v>13</v>
      </c>
      <c r="AJ47" s="115" t="str">
        <f>M47</f>
        <v>ENFANT</v>
      </c>
      <c r="AQ47" s="3"/>
    </row>
    <row r="48" ht="35.15" customHeight="1" spans="1:43">
      <c r="A48" s="7"/>
      <c r="B48" s="7"/>
      <c r="C48" s="7"/>
      <c r="D48" s="7"/>
      <c r="E48" s="12" t="str">
        <f>$E$13</f>
        <v>NOM - Prénom</v>
      </c>
      <c r="F48" s="13"/>
      <c r="G48" s="13"/>
      <c r="H48" s="13"/>
      <c r="I48" s="13"/>
      <c r="J48" s="40"/>
      <c r="K48" s="41" t="str">
        <f>$K$13</f>
        <v>Numéro d'assurance FFS</v>
      </c>
      <c r="L48" s="42"/>
      <c r="M48" s="42"/>
      <c r="N48" s="43"/>
      <c r="O48" s="44" t="str">
        <f>$O$13</f>
        <v>Date de naissance</v>
      </c>
      <c r="P48" s="44"/>
      <c r="Q48" s="44"/>
      <c r="R48" s="44"/>
      <c r="S48" s="44" t="s">
        <v>20</v>
      </c>
      <c r="T48" s="44"/>
      <c r="U48" s="44" t="s">
        <v>29</v>
      </c>
      <c r="V48" s="79"/>
      <c r="W48" s="80" t="s">
        <v>36</v>
      </c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132"/>
      <c r="AI48" s="127" t="str">
        <f>IF(SUM(AN49:AO51)=0,"____ €",SUM(AN49:AO51))</f>
        <v>____ €</v>
      </c>
      <c r="AJ48" s="120"/>
      <c r="AQ48" s="138" t="s">
        <v>13</v>
      </c>
    </row>
    <row r="49" ht="30" customHeight="1" spans="1:43">
      <c r="A49" s="7"/>
      <c r="B49" s="7"/>
      <c r="C49" s="7"/>
      <c r="D49" s="7"/>
      <c r="E49" s="15"/>
      <c r="F49" s="15"/>
      <c r="G49" s="15"/>
      <c r="H49" s="15"/>
      <c r="I49" s="15"/>
      <c r="J49" s="15"/>
      <c r="K49" s="46"/>
      <c r="L49" s="46"/>
      <c r="M49" s="46"/>
      <c r="N49" s="46"/>
      <c r="O49" s="46"/>
      <c r="P49" s="46"/>
      <c r="Q49" s="46"/>
      <c r="R49" s="46"/>
      <c r="S49" s="65"/>
      <c r="T49" s="65"/>
      <c r="U49" s="65"/>
      <c r="V49" s="65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127"/>
      <c r="AJ49" s="120"/>
      <c r="AN49" s="121" t="str">
        <f>IF(E49="","_____ €",$O$47)</f>
        <v>_____ €</v>
      </c>
      <c r="AO49" s="140"/>
      <c r="AQ49" s="142" t="str">
        <f>IF(E49="","_____ €",$O$47)</f>
        <v>_____ €</v>
      </c>
    </row>
    <row r="50" ht="30" customHeight="1" spans="1:43">
      <c r="A50" s="7"/>
      <c r="B50" s="7"/>
      <c r="C50" s="7"/>
      <c r="D50" s="7"/>
      <c r="E50" s="15"/>
      <c r="F50" s="15"/>
      <c r="G50" s="15"/>
      <c r="H50" s="15"/>
      <c r="I50" s="15"/>
      <c r="J50" s="15"/>
      <c r="K50" s="46"/>
      <c r="L50" s="46"/>
      <c r="M50" s="46"/>
      <c r="N50" s="46"/>
      <c r="O50" s="46"/>
      <c r="P50" s="46"/>
      <c r="Q50" s="46"/>
      <c r="R50" s="46"/>
      <c r="S50" s="65"/>
      <c r="T50" s="65"/>
      <c r="U50" s="65"/>
      <c r="V50" s="65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127"/>
      <c r="AJ50" s="120"/>
      <c r="AN50" s="121" t="str">
        <f>IF(E50="","_____ €",$O$47)</f>
        <v>_____ €</v>
      </c>
      <c r="AO50" s="140"/>
      <c r="AQ50" s="142" t="str">
        <f>IF(E50="","_____ €",$O$47)</f>
        <v>_____ €</v>
      </c>
    </row>
    <row r="51" ht="30" customHeight="1" spans="1:43">
      <c r="A51" s="7"/>
      <c r="B51" s="7"/>
      <c r="C51" s="7"/>
      <c r="D51" s="7"/>
      <c r="E51" s="15"/>
      <c r="F51" s="15"/>
      <c r="G51" s="15"/>
      <c r="H51" s="15"/>
      <c r="I51" s="15"/>
      <c r="J51" s="15"/>
      <c r="K51" s="46"/>
      <c r="L51" s="46"/>
      <c r="M51" s="46"/>
      <c r="N51" s="46"/>
      <c r="O51" s="46"/>
      <c r="P51" s="46"/>
      <c r="Q51" s="46"/>
      <c r="R51" s="46"/>
      <c r="S51" s="65"/>
      <c r="T51" s="65"/>
      <c r="U51" s="65"/>
      <c r="V51" s="65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128"/>
      <c r="AJ51" s="129"/>
      <c r="AN51" s="121" t="str">
        <f>IF(E51="","_____ €",$O$47)</f>
        <v>_____ €</v>
      </c>
      <c r="AO51" s="140"/>
      <c r="AQ51" s="142" t="str">
        <f>IF(E51="","_____ €",$O$47)</f>
        <v>_____ €</v>
      </c>
    </row>
    <row r="52" ht="5.15" customHeight="1" spans="1:43">
      <c r="A52" s="7"/>
      <c r="B52" s="7"/>
      <c r="C52" s="7"/>
      <c r="D52" s="7"/>
      <c r="AJ52" s="2"/>
      <c r="AQ52" s="3"/>
    </row>
    <row r="53" ht="35.15" customHeight="1" spans="1:43">
      <c r="A53" s="7"/>
      <c r="B53" s="7"/>
      <c r="C53" s="7"/>
      <c r="D53" s="7"/>
      <c r="E53" s="20" t="s">
        <v>35</v>
      </c>
      <c r="F53" s="21"/>
      <c r="G53" s="21"/>
      <c r="H53" s="21"/>
      <c r="I53" s="21"/>
      <c r="J53" s="21"/>
      <c r="K53" s="21"/>
      <c r="L53" s="21" t="s">
        <v>11</v>
      </c>
      <c r="M53" s="21" t="s">
        <v>28</v>
      </c>
      <c r="N53" s="21"/>
      <c r="O53" s="54">
        <v>65</v>
      </c>
      <c r="P53" s="54"/>
      <c r="Q53" s="54"/>
      <c r="R53" s="89"/>
      <c r="S53" s="77" t="s">
        <v>15</v>
      </c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67" t="str">
        <f>$AE$1</f>
        <v>2023 / 2024</v>
      </c>
      <c r="AF53" s="67"/>
      <c r="AG53" s="67"/>
      <c r="AH53" s="126"/>
      <c r="AI53" s="114" t="s">
        <v>13</v>
      </c>
      <c r="AJ53" s="115" t="str">
        <f>M53</f>
        <v>ADULTE</v>
      </c>
      <c r="AQ53" s="3"/>
    </row>
    <row r="54" ht="30" customHeight="1" spans="1:43">
      <c r="A54" s="7"/>
      <c r="B54" s="7"/>
      <c r="C54" s="7"/>
      <c r="D54" s="7"/>
      <c r="E54" s="12" t="str">
        <f>$E$13</f>
        <v>NOM - Prénom</v>
      </c>
      <c r="F54" s="13"/>
      <c r="G54" s="13"/>
      <c r="H54" s="13"/>
      <c r="I54" s="13"/>
      <c r="J54" s="40"/>
      <c r="K54" s="41" t="str">
        <f>$K$13</f>
        <v>Numéro d'assurance FFS</v>
      </c>
      <c r="L54" s="42"/>
      <c r="M54" s="42"/>
      <c r="N54" s="43"/>
      <c r="O54" s="44" t="str">
        <f>$O$13</f>
        <v>Date de naissance</v>
      </c>
      <c r="P54" s="44"/>
      <c r="Q54" s="44"/>
      <c r="R54" s="44"/>
      <c r="S54" s="44" t="s">
        <v>20</v>
      </c>
      <c r="T54" s="44"/>
      <c r="U54" s="44" t="s">
        <v>29</v>
      </c>
      <c r="V54" s="79"/>
      <c r="W54" s="85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133"/>
      <c r="AI54" s="127" t="str">
        <f>IF(SUM(AN55:AO56)=0,"____ €",SUM(AN55:AO56))</f>
        <v>____ €</v>
      </c>
      <c r="AJ54" s="120"/>
      <c r="AQ54" s="138" t="s">
        <v>13</v>
      </c>
    </row>
    <row r="55" ht="30" customHeight="1" spans="1:43">
      <c r="A55" s="7"/>
      <c r="B55" s="7"/>
      <c r="C55" s="7"/>
      <c r="D55" s="7"/>
      <c r="E55" s="15"/>
      <c r="F55" s="15"/>
      <c r="G55" s="15"/>
      <c r="H55" s="15"/>
      <c r="I55" s="15"/>
      <c r="J55" s="15"/>
      <c r="K55" s="46"/>
      <c r="L55" s="46"/>
      <c r="M55" s="46"/>
      <c r="N55" s="46"/>
      <c r="O55" s="46"/>
      <c r="P55" s="46"/>
      <c r="Q55" s="46"/>
      <c r="R55" s="46"/>
      <c r="S55" s="65"/>
      <c r="T55" s="65"/>
      <c r="U55" s="65"/>
      <c r="V55" s="65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134"/>
      <c r="AI55" s="127"/>
      <c r="AJ55" s="120"/>
      <c r="AN55" s="121" t="str">
        <f>IF(E55="","_____ €",$O$53)</f>
        <v>_____ €</v>
      </c>
      <c r="AO55" s="140"/>
      <c r="AQ55" s="142" t="str">
        <f>IF(E55="","_____ €",$O$53)</f>
        <v>_____ €</v>
      </c>
    </row>
    <row r="56" ht="30" customHeight="1" spans="1:43">
      <c r="A56" s="7"/>
      <c r="B56" s="7"/>
      <c r="C56" s="7"/>
      <c r="D56" s="7"/>
      <c r="E56" s="15"/>
      <c r="F56" s="15"/>
      <c r="G56" s="15"/>
      <c r="H56" s="15"/>
      <c r="I56" s="15"/>
      <c r="J56" s="15"/>
      <c r="K56" s="46"/>
      <c r="L56" s="46"/>
      <c r="M56" s="46"/>
      <c r="N56" s="46"/>
      <c r="O56" s="46"/>
      <c r="P56" s="46"/>
      <c r="Q56" s="46"/>
      <c r="R56" s="46"/>
      <c r="S56" s="65"/>
      <c r="T56" s="65"/>
      <c r="U56" s="65"/>
      <c r="V56" s="65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135"/>
      <c r="AI56" s="128"/>
      <c r="AJ56" s="129"/>
      <c r="AN56" s="121" t="str">
        <f>IF(E56="","_____ €",$O$53)</f>
        <v>_____ €</v>
      </c>
      <c r="AO56" s="140"/>
      <c r="AQ56" s="142" t="str">
        <f>IF(E56="","_____ €",$O$53)</f>
        <v>_____ €</v>
      </c>
    </row>
    <row r="57" ht="5.15" customHeight="1" spans="36:43">
      <c r="AJ57" s="2"/>
      <c r="AQ57" s="3"/>
    </row>
    <row r="58" ht="5.15" customHeight="1" spans="1:4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Q58" s="3"/>
    </row>
    <row r="59" ht="5.15" customHeight="1" spans="36:43">
      <c r="AJ59" s="2"/>
      <c r="AQ59" s="3"/>
    </row>
    <row r="60" ht="35.15" customHeight="1" spans="1:43">
      <c r="A60" s="7"/>
      <c r="B60" s="7"/>
      <c r="C60" s="7"/>
      <c r="D60" s="7"/>
      <c r="E60" s="22" t="s">
        <v>37</v>
      </c>
      <c r="F60" s="23"/>
      <c r="G60" s="23"/>
      <c r="H60" s="23"/>
      <c r="I60" s="23"/>
      <c r="J60" s="23"/>
      <c r="K60" s="23"/>
      <c r="L60" s="55" t="s">
        <v>11</v>
      </c>
      <c r="M60" s="23" t="s">
        <v>12</v>
      </c>
      <c r="N60" s="23"/>
      <c r="O60" s="56">
        <v>35</v>
      </c>
      <c r="P60" s="57"/>
      <c r="Q60" s="57"/>
      <c r="R60" s="90"/>
      <c r="S60" s="77" t="s">
        <v>15</v>
      </c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67" t="str">
        <f>$AE$1</f>
        <v>2023 / 2024</v>
      </c>
      <c r="AF60" s="67"/>
      <c r="AG60" s="67"/>
      <c r="AH60" s="126"/>
      <c r="AI60" s="114" t="s">
        <v>13</v>
      </c>
      <c r="AJ60" s="115" t="str">
        <f>M60</f>
        <v>ENFANT</v>
      </c>
      <c r="AQ60" s="138" t="s">
        <v>13</v>
      </c>
    </row>
    <row r="61" ht="35.15" customHeight="1" spans="1:43">
      <c r="A61" s="7"/>
      <c r="B61" s="7"/>
      <c r="C61" s="7"/>
      <c r="D61" s="7"/>
      <c r="E61" s="12" t="str">
        <f>$E$13</f>
        <v>NOM - Prénom</v>
      </c>
      <c r="F61" s="13"/>
      <c r="G61" s="13"/>
      <c r="H61" s="13"/>
      <c r="I61" s="13"/>
      <c r="J61" s="40"/>
      <c r="K61" s="41" t="str">
        <f>$K$13</f>
        <v>Numéro d'assurance FFS</v>
      </c>
      <c r="L61" s="42"/>
      <c r="M61" s="42"/>
      <c r="N61" s="43"/>
      <c r="O61" s="44" t="str">
        <f>$O$13</f>
        <v>Date de naissance</v>
      </c>
      <c r="P61" s="44"/>
      <c r="Q61" s="44"/>
      <c r="R61" s="44"/>
      <c r="S61" s="44" t="s">
        <v>20</v>
      </c>
      <c r="T61" s="44"/>
      <c r="U61" s="44" t="s">
        <v>29</v>
      </c>
      <c r="V61" s="44"/>
      <c r="W61" s="80" t="s">
        <v>38</v>
      </c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132"/>
      <c r="AI61" s="127" t="str">
        <f>IF(SUM(AN62:AO63)=0,"____ €",SUM(AN62:AO63))</f>
        <v>____ €</v>
      </c>
      <c r="AJ61" s="120"/>
      <c r="AQ61" s="138" t="s">
        <v>13</v>
      </c>
    </row>
    <row r="62" ht="30" customHeight="1" spans="1:51">
      <c r="A62" s="7"/>
      <c r="B62" s="7"/>
      <c r="C62" s="7"/>
      <c r="D62" s="7"/>
      <c r="E62" s="15"/>
      <c r="F62" s="15"/>
      <c r="G62" s="15"/>
      <c r="H62" s="15"/>
      <c r="I62" s="15"/>
      <c r="J62" s="15"/>
      <c r="K62" s="46"/>
      <c r="L62" s="46"/>
      <c r="M62" s="46"/>
      <c r="N62" s="46"/>
      <c r="O62" s="46"/>
      <c r="P62" s="46"/>
      <c r="Q62" s="46"/>
      <c r="R62" s="46"/>
      <c r="S62" s="65"/>
      <c r="T62" s="65"/>
      <c r="U62" s="65"/>
      <c r="V62" s="65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136"/>
      <c r="AI62" s="127"/>
      <c r="AJ62" s="120"/>
      <c r="AN62" s="121" t="str">
        <f>IF(E62="","_____ €",$O$60)</f>
        <v>_____ €</v>
      </c>
      <c r="AO62" s="140"/>
      <c r="AQ62" s="142" t="str">
        <f>IF(E62="","_____ €",$O$60)</f>
        <v>_____ €</v>
      </c>
      <c r="AY62"/>
    </row>
    <row r="63" ht="30" customHeight="1" spans="1:43">
      <c r="A63" s="7"/>
      <c r="B63" s="7"/>
      <c r="C63" s="7"/>
      <c r="D63" s="7"/>
      <c r="E63" s="15"/>
      <c r="F63" s="15"/>
      <c r="G63" s="15"/>
      <c r="H63" s="15"/>
      <c r="I63" s="15"/>
      <c r="J63" s="15"/>
      <c r="K63" s="46"/>
      <c r="L63" s="46"/>
      <c r="M63" s="46"/>
      <c r="N63" s="46"/>
      <c r="O63" s="46"/>
      <c r="P63" s="46"/>
      <c r="Q63" s="46"/>
      <c r="R63" s="46"/>
      <c r="S63" s="65"/>
      <c r="T63" s="65"/>
      <c r="U63" s="65"/>
      <c r="V63" s="65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137"/>
      <c r="AI63" s="128"/>
      <c r="AJ63" s="129"/>
      <c r="AN63" s="121" t="str">
        <f>IF(E63="","_____ €",$O$60)</f>
        <v>_____ €</v>
      </c>
      <c r="AO63" s="140"/>
      <c r="AQ63" s="142" t="str">
        <f>IF(E63="","_____ €",$O$60)</f>
        <v>_____ €</v>
      </c>
    </row>
    <row r="64" ht="5.15" customHeight="1" spans="1:43">
      <c r="A64" s="7"/>
      <c r="B64" s="7"/>
      <c r="C64" s="7"/>
      <c r="D64" s="7"/>
      <c r="AJ64" s="2"/>
      <c r="AQ64" s="3"/>
    </row>
    <row r="65" ht="35.15" customHeight="1" spans="1:43">
      <c r="A65" s="7"/>
      <c r="B65" s="7"/>
      <c r="C65" s="7"/>
      <c r="D65" s="7"/>
      <c r="E65" s="22" t="s">
        <v>37</v>
      </c>
      <c r="F65" s="23"/>
      <c r="G65" s="23"/>
      <c r="H65" s="23"/>
      <c r="I65" s="23"/>
      <c r="J65" s="23"/>
      <c r="K65" s="23"/>
      <c r="L65" s="55" t="s">
        <v>11</v>
      </c>
      <c r="M65" s="23" t="s">
        <v>28</v>
      </c>
      <c r="N65" s="23"/>
      <c r="O65" s="152">
        <v>45</v>
      </c>
      <c r="P65" s="153"/>
      <c r="Q65" s="153"/>
      <c r="R65" s="165"/>
      <c r="S65" s="77" t="s">
        <v>15</v>
      </c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67" t="str">
        <f>$AE$1</f>
        <v>2023 / 2024</v>
      </c>
      <c r="AF65" s="67"/>
      <c r="AG65" s="67"/>
      <c r="AH65" s="126"/>
      <c r="AI65" s="114" t="s">
        <v>13</v>
      </c>
      <c r="AJ65" s="115" t="str">
        <f>M65</f>
        <v>ADULTE</v>
      </c>
      <c r="AQ65" s="3"/>
    </row>
    <row r="66" ht="35.15" customHeight="1" spans="1:47">
      <c r="A66" s="7"/>
      <c r="B66" s="7"/>
      <c r="C66" s="7"/>
      <c r="D66" s="7"/>
      <c r="E66" s="12" t="str">
        <f>$E$13</f>
        <v>NOM - Prénom</v>
      </c>
      <c r="F66" s="13"/>
      <c r="G66" s="13"/>
      <c r="H66" s="13"/>
      <c r="I66" s="13"/>
      <c r="J66" s="40"/>
      <c r="K66" s="41" t="str">
        <f>$K$13</f>
        <v>Numéro d'assurance FFS</v>
      </c>
      <c r="L66" s="42"/>
      <c r="M66" s="42"/>
      <c r="N66" s="43"/>
      <c r="O66" s="44" t="str">
        <f>$O$13</f>
        <v>Date de naissance</v>
      </c>
      <c r="P66" s="44"/>
      <c r="Q66" s="44"/>
      <c r="R66" s="44"/>
      <c r="S66" s="44" t="s">
        <v>20</v>
      </c>
      <c r="T66" s="44"/>
      <c r="U66" s="44" t="s">
        <v>29</v>
      </c>
      <c r="V66" s="79"/>
      <c r="W66" s="80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132"/>
      <c r="AI66" s="127" t="str">
        <f>IF(SUM(AN67:AO68)=0,"____ €",SUM(AN67:AO68))</f>
        <v>____ €</v>
      </c>
      <c r="AJ66" s="120"/>
      <c r="AQ66" s="138" t="s">
        <v>13</v>
      </c>
      <c r="AU66"/>
    </row>
    <row r="67" ht="30" customHeight="1" spans="1:58">
      <c r="A67" s="7"/>
      <c r="B67" s="7"/>
      <c r="C67" s="7"/>
      <c r="D67" s="7"/>
      <c r="E67" s="15"/>
      <c r="F67" s="15"/>
      <c r="G67" s="15"/>
      <c r="H67" s="15"/>
      <c r="I67" s="15"/>
      <c r="J67" s="15"/>
      <c r="K67" s="46"/>
      <c r="L67" s="46"/>
      <c r="M67" s="46"/>
      <c r="N67" s="46"/>
      <c r="O67" s="46"/>
      <c r="P67" s="46"/>
      <c r="Q67" s="46"/>
      <c r="R67" s="46"/>
      <c r="S67" s="65"/>
      <c r="T67" s="65"/>
      <c r="U67" s="65"/>
      <c r="V67" s="65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136"/>
      <c r="AI67" s="127"/>
      <c r="AJ67" s="120"/>
      <c r="AN67" s="121" t="str">
        <f>IF(E67="","_____ €",$O$65)</f>
        <v>_____ €</v>
      </c>
      <c r="AO67" s="140"/>
      <c r="AQ67" s="142" t="str">
        <f>IF(E67="","_____ €",$O$65)</f>
        <v>_____ €</v>
      </c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ht="30" customHeight="1" spans="1:43">
      <c r="A68" s="7"/>
      <c r="B68" s="7"/>
      <c r="C68" s="7"/>
      <c r="D68" s="7"/>
      <c r="E68" s="15"/>
      <c r="F68" s="15"/>
      <c r="G68" s="15"/>
      <c r="H68" s="15"/>
      <c r="I68" s="15"/>
      <c r="J68" s="15"/>
      <c r="K68" s="46"/>
      <c r="L68" s="46"/>
      <c r="M68" s="46"/>
      <c r="N68" s="46"/>
      <c r="O68" s="46"/>
      <c r="P68" s="46"/>
      <c r="Q68" s="46"/>
      <c r="R68" s="46"/>
      <c r="S68" s="65"/>
      <c r="T68" s="65"/>
      <c r="U68" s="65"/>
      <c r="V68" s="65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137"/>
      <c r="AI68" s="128"/>
      <c r="AJ68" s="129"/>
      <c r="AN68" s="121" t="str">
        <f>IF(E68="","_____ €",$O$65)</f>
        <v>_____ €</v>
      </c>
      <c r="AO68" s="140"/>
      <c r="AQ68" s="142" t="str">
        <f>IF(E68="","_____ €",$O$65)</f>
        <v>_____ €</v>
      </c>
    </row>
    <row r="69" ht="5.15" customHeight="1" spans="36:43">
      <c r="AJ69" s="2"/>
      <c r="AQ69" s="3"/>
    </row>
    <row r="70" ht="5.15" customHeight="1" spans="1:43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Q70" s="3"/>
    </row>
    <row r="71" ht="5.15" customHeight="1" spans="36:43">
      <c r="AJ71" s="2"/>
      <c r="AQ71" s="3"/>
    </row>
    <row r="72" ht="5.15" customHeight="1" spans="36:43">
      <c r="AJ72" s="2"/>
      <c r="AQ72" s="3"/>
    </row>
    <row r="73" ht="5.15" customHeight="1" spans="1:4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Q73" s="3"/>
    </row>
    <row r="74" ht="5.15" customHeight="1" spans="36:43">
      <c r="AJ74" s="2"/>
      <c r="AQ74" s="3"/>
    </row>
    <row r="75" ht="35.15" customHeight="1" spans="1:43">
      <c r="A75" s="7"/>
      <c r="B75" s="7"/>
      <c r="C75" s="7"/>
      <c r="D75" s="7"/>
      <c r="E75" s="143" t="s">
        <v>39</v>
      </c>
      <c r="F75" s="144"/>
      <c r="G75" s="144"/>
      <c r="H75" s="144"/>
      <c r="I75" s="144"/>
      <c r="J75" s="144"/>
      <c r="K75" s="144"/>
      <c r="L75" s="154" t="s">
        <v>11</v>
      </c>
      <c r="M75" s="144" t="s">
        <v>12</v>
      </c>
      <c r="N75" s="144"/>
      <c r="O75" s="155">
        <v>40</v>
      </c>
      <c r="P75" s="156"/>
      <c r="Q75" s="156"/>
      <c r="R75" s="166"/>
      <c r="S75" s="167" t="s">
        <v>40</v>
      </c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76"/>
      <c r="AI75" s="114" t="s">
        <v>13</v>
      </c>
      <c r="AJ75" s="115" t="str">
        <f>M75</f>
        <v>ENFANT</v>
      </c>
      <c r="AK75"/>
      <c r="AQ75" s="3"/>
    </row>
    <row r="76" ht="35.15" customHeight="1" spans="1:43">
      <c r="A76" s="7"/>
      <c r="B76" s="7"/>
      <c r="C76" s="7"/>
      <c r="D76" s="7"/>
      <c r="E76" s="12" t="str">
        <f>$E$13</f>
        <v>NOM - Prénom</v>
      </c>
      <c r="F76" s="13"/>
      <c r="G76" s="13"/>
      <c r="H76" s="13"/>
      <c r="I76" s="13"/>
      <c r="J76" s="40"/>
      <c r="K76" s="41" t="str">
        <f>$K$13</f>
        <v>Numéro d'assurance FFS</v>
      </c>
      <c r="L76" s="42"/>
      <c r="M76" s="42"/>
      <c r="N76" s="43"/>
      <c r="O76" s="44" t="str">
        <f>$O$13</f>
        <v>Date de naissance</v>
      </c>
      <c r="P76" s="44"/>
      <c r="Q76" s="44"/>
      <c r="R76" s="79"/>
      <c r="S76" s="169" t="s">
        <v>41</v>
      </c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7"/>
      <c r="AI76" s="127" t="str">
        <f>IF(SUM(AN77:AO78)=0,"____ €",SUM(AN77:AO78))</f>
        <v>____ €</v>
      </c>
      <c r="AJ76" s="120"/>
      <c r="AQ76" s="138" t="s">
        <v>13</v>
      </c>
    </row>
    <row r="77" ht="30" customHeight="1" spans="1:43">
      <c r="A77" s="7"/>
      <c r="B77" s="7"/>
      <c r="C77" s="7"/>
      <c r="D77" s="7"/>
      <c r="E77" s="15"/>
      <c r="F77" s="15"/>
      <c r="G77" s="15"/>
      <c r="H77" s="15"/>
      <c r="I77" s="15"/>
      <c r="J77" s="15"/>
      <c r="K77" s="46"/>
      <c r="L77" s="46"/>
      <c r="M77" s="46"/>
      <c r="N77" s="46"/>
      <c r="O77" s="46"/>
      <c r="P77" s="46"/>
      <c r="Q77" s="46"/>
      <c r="R77" s="46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8"/>
      <c r="AI77" s="127"/>
      <c r="AJ77" s="120"/>
      <c r="AN77" s="121" t="str">
        <f>IF(E77="","_____ €",$O$75)</f>
        <v>_____ €</v>
      </c>
      <c r="AO77" s="140"/>
      <c r="AQ77" s="142" t="str">
        <f>IF(E77="","_____ €",$O$75)</f>
        <v>_____ €</v>
      </c>
    </row>
    <row r="78" ht="30" customHeight="1" spans="1:43">
      <c r="A78" s="7"/>
      <c r="B78" s="7"/>
      <c r="C78" s="7"/>
      <c r="D78" s="7"/>
      <c r="E78" s="15"/>
      <c r="F78" s="15"/>
      <c r="G78" s="15"/>
      <c r="H78" s="15"/>
      <c r="I78" s="15"/>
      <c r="J78" s="15"/>
      <c r="K78" s="46"/>
      <c r="L78" s="46"/>
      <c r="M78" s="46"/>
      <c r="N78" s="46"/>
      <c r="O78" s="46"/>
      <c r="P78" s="46"/>
      <c r="Q78" s="46"/>
      <c r="R78" s="46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8"/>
      <c r="AI78" s="127"/>
      <c r="AJ78" s="120"/>
      <c r="AN78" s="121" t="str">
        <f>IF(E78="","_____ €",$O$75)</f>
        <v>_____ €</v>
      </c>
      <c r="AO78" s="140"/>
      <c r="AQ78" s="142" t="str">
        <f>IF(E78="","_____ €",$O$75)</f>
        <v>_____ €</v>
      </c>
    </row>
    <row r="79" ht="5.15" customHeight="1" spans="1:43">
      <c r="A79" s="7"/>
      <c r="B79" s="7"/>
      <c r="C79" s="7"/>
      <c r="D79" s="7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72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8"/>
      <c r="AI79" s="131"/>
      <c r="AJ79" s="131"/>
      <c r="AK79" s="130"/>
      <c r="AL79" s="130"/>
      <c r="AM79" s="130"/>
      <c r="AQ79" s="3"/>
    </row>
    <row r="80" ht="30" customHeight="1" spans="1:43">
      <c r="A80" s="7"/>
      <c r="B80" s="7"/>
      <c r="C80" s="7"/>
      <c r="D80" s="7"/>
      <c r="E80" s="143" t="s">
        <v>39</v>
      </c>
      <c r="F80" s="144"/>
      <c r="G80" s="144"/>
      <c r="H80" s="144"/>
      <c r="I80" s="144"/>
      <c r="J80" s="144"/>
      <c r="K80" s="144"/>
      <c r="L80" s="154" t="s">
        <v>11</v>
      </c>
      <c r="M80" s="157" t="s">
        <v>28</v>
      </c>
      <c r="N80" s="157"/>
      <c r="O80" s="155">
        <v>50</v>
      </c>
      <c r="P80" s="156"/>
      <c r="Q80" s="156"/>
      <c r="R80" s="166"/>
      <c r="S80" s="172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8"/>
      <c r="AI80" s="114" t="s">
        <v>13</v>
      </c>
      <c r="AJ80" s="115" t="str">
        <f>M80</f>
        <v>ADULTE</v>
      </c>
      <c r="AK80" s="130"/>
      <c r="AL80" s="130"/>
      <c r="AM80" s="130"/>
      <c r="AQ80" s="3"/>
    </row>
    <row r="81" ht="30" customHeight="1" spans="1:43">
      <c r="A81" s="7"/>
      <c r="B81" s="7"/>
      <c r="C81" s="7"/>
      <c r="D81" s="7"/>
      <c r="E81" s="145" t="str">
        <f>$E$13</f>
        <v>NOM - Prénom</v>
      </c>
      <c r="F81" s="146"/>
      <c r="G81" s="146"/>
      <c r="H81" s="146"/>
      <c r="I81" s="146"/>
      <c r="J81" s="158"/>
      <c r="K81" s="159" t="str">
        <f>$K$13</f>
        <v>Numéro d'assurance FFS</v>
      </c>
      <c r="L81" s="160"/>
      <c r="M81" s="160"/>
      <c r="N81" s="161"/>
      <c r="O81" s="44" t="str">
        <f>$O$13</f>
        <v>Date de naissance</v>
      </c>
      <c r="P81" s="44"/>
      <c r="Q81" s="44"/>
      <c r="R81" s="79"/>
      <c r="S81" s="172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8"/>
      <c r="AI81" s="127" t="str">
        <f>IF(SUM(AN82:AO83)=0,"____ €",SUM(AN82:AO83))</f>
        <v>____ €</v>
      </c>
      <c r="AJ81" s="120"/>
      <c r="AK81" s="130"/>
      <c r="AL81" s="130"/>
      <c r="AM81" s="130"/>
      <c r="AQ81" s="138" t="s">
        <v>13</v>
      </c>
    </row>
    <row r="82" ht="30" customHeight="1" spans="1:43">
      <c r="A82" s="7"/>
      <c r="B82" s="7"/>
      <c r="C82" s="7"/>
      <c r="D82" s="7"/>
      <c r="E82" s="147"/>
      <c r="F82" s="148"/>
      <c r="G82" s="148"/>
      <c r="H82" s="148"/>
      <c r="I82" s="148"/>
      <c r="J82" s="148"/>
      <c r="K82" s="162"/>
      <c r="L82" s="163"/>
      <c r="M82" s="163"/>
      <c r="N82" s="164"/>
      <c r="O82" s="162"/>
      <c r="P82" s="163"/>
      <c r="Q82" s="163"/>
      <c r="R82" s="164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8"/>
      <c r="AI82" s="127"/>
      <c r="AJ82" s="120"/>
      <c r="AK82" s="130"/>
      <c r="AN82" s="121" t="str">
        <f>IF(E82="","_____ €",$O$80)</f>
        <v>_____ €</v>
      </c>
      <c r="AO82" s="140"/>
      <c r="AQ82" s="142" t="str">
        <f>IF(E82="","_____ €",$O$80)</f>
        <v>_____ €</v>
      </c>
    </row>
    <row r="83" ht="30" customHeight="1" spans="1:43">
      <c r="A83" s="7"/>
      <c r="B83" s="7"/>
      <c r="C83" s="7"/>
      <c r="D83" s="7"/>
      <c r="E83" s="15"/>
      <c r="F83" s="15"/>
      <c r="G83" s="15"/>
      <c r="H83" s="15"/>
      <c r="I83" s="15"/>
      <c r="J83" s="15"/>
      <c r="K83" s="46"/>
      <c r="L83" s="46"/>
      <c r="M83" s="46"/>
      <c r="N83" s="46"/>
      <c r="O83" s="46"/>
      <c r="P83" s="46"/>
      <c r="Q83" s="46"/>
      <c r="R83" s="46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9"/>
      <c r="AI83" s="128"/>
      <c r="AJ83" s="129"/>
      <c r="AK83" s="130"/>
      <c r="AL83" s="130"/>
      <c r="AM83" s="130"/>
      <c r="AN83" s="121" t="str">
        <f>IF(E83="","_____ €",$O$80)</f>
        <v>_____ €</v>
      </c>
      <c r="AO83" s="140"/>
      <c r="AQ83" s="142" t="str">
        <f>IF(E83="","_____ €",$O$80)</f>
        <v>_____ €</v>
      </c>
    </row>
    <row r="84" ht="5.15" customHeight="1" spans="36:43">
      <c r="AJ84" s="2"/>
      <c r="AP84" s="3"/>
      <c r="AQ84" s="3"/>
    </row>
    <row r="85" s="1" customFormat="1" ht="20.15" customHeight="1" spans="1:58">
      <c r="A85" s="149" t="s">
        <v>42</v>
      </c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T85" s="174" t="s">
        <v>43</v>
      </c>
      <c r="U85" s="174"/>
      <c r="V85" s="174"/>
      <c r="W85" s="174"/>
      <c r="X85" s="174"/>
      <c r="Y85" s="174"/>
      <c r="Z85" s="174"/>
      <c r="AA85" s="175" t="s">
        <v>44</v>
      </c>
      <c r="AB85" s="175"/>
      <c r="AC85" s="175"/>
      <c r="AD85" s="175"/>
      <c r="AE85" s="175"/>
      <c r="AF85" s="175"/>
      <c r="AG85" s="175"/>
      <c r="AH85" s="175"/>
      <c r="AI85" s="180"/>
      <c r="AJ85" s="180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ht="10" customHeight="1" spans="1:36">
      <c r="A86" s="150" t="s">
        <v>45</v>
      </c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74"/>
      <c r="U86" s="174"/>
      <c r="V86" s="174"/>
      <c r="W86" s="174"/>
      <c r="X86" s="174"/>
      <c r="Y86" s="174"/>
      <c r="Z86" s="174"/>
      <c r="AA86" s="175"/>
      <c r="AB86" s="175"/>
      <c r="AC86" s="175"/>
      <c r="AD86" s="175"/>
      <c r="AE86" s="175"/>
      <c r="AF86" s="175"/>
      <c r="AG86" s="175"/>
      <c r="AH86" s="175"/>
      <c r="AI86" s="180"/>
      <c r="AJ86" s="180"/>
    </row>
    <row r="87" ht="10" customHeight="1" spans="1:36">
      <c r="A87" s="150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74"/>
      <c r="U87" s="174"/>
      <c r="V87" s="174"/>
      <c r="W87" s="174"/>
      <c r="X87" s="174"/>
      <c r="Y87" s="174"/>
      <c r="Z87" s="174"/>
      <c r="AA87" s="175"/>
      <c r="AB87" s="175"/>
      <c r="AC87" s="175"/>
      <c r="AD87" s="175"/>
      <c r="AE87" s="175"/>
      <c r="AF87" s="175"/>
      <c r="AG87" s="175"/>
      <c r="AH87" s="175"/>
      <c r="AI87" s="180"/>
      <c r="AJ87" s="180"/>
    </row>
    <row r="88" ht="10" customHeight="1" spans="1:36">
      <c r="A88" s="150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74"/>
      <c r="U88" s="174"/>
      <c r="V88" s="174"/>
      <c r="W88" s="174"/>
      <c r="X88" s="174"/>
      <c r="Y88" s="174"/>
      <c r="Z88" s="174"/>
      <c r="AA88" s="175"/>
      <c r="AB88" s="175"/>
      <c r="AC88" s="175"/>
      <c r="AD88" s="175"/>
      <c r="AE88" s="175"/>
      <c r="AF88" s="175"/>
      <c r="AG88" s="175"/>
      <c r="AH88" s="175"/>
      <c r="AI88" s="180"/>
      <c r="AJ88" s="180"/>
    </row>
    <row r="89" ht="15.65" customHeight="1" spans="1:36">
      <c r="A89" s="151"/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74"/>
      <c r="U89" s="174"/>
      <c r="V89" s="174"/>
      <c r="W89" s="174"/>
      <c r="X89" s="174"/>
      <c r="Y89" s="174"/>
      <c r="Z89" s="174"/>
      <c r="AA89" s="175"/>
      <c r="AB89" s="175"/>
      <c r="AC89" s="175"/>
      <c r="AD89" s="175"/>
      <c r="AE89" s="175"/>
      <c r="AF89" s="175"/>
      <c r="AG89" s="175"/>
      <c r="AH89" s="175"/>
      <c r="AI89" s="180"/>
      <c r="AJ89" s="180"/>
    </row>
    <row r="90" ht="15.65" customHeight="1" spans="1:36">
      <c r="A90" s="151"/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74"/>
      <c r="U90" s="174"/>
      <c r="V90" s="174"/>
      <c r="W90" s="174"/>
      <c r="X90" s="174"/>
      <c r="Y90" s="174"/>
      <c r="Z90" s="174"/>
      <c r="AA90" s="175"/>
      <c r="AB90" s="175"/>
      <c r="AC90" s="175"/>
      <c r="AD90" s="175"/>
      <c r="AE90" s="175"/>
      <c r="AF90" s="175"/>
      <c r="AG90" s="175"/>
      <c r="AH90" s="175"/>
      <c r="AI90" s="180"/>
      <c r="AJ90" s="180"/>
    </row>
    <row r="91" ht="15.65" customHeight="1" spans="1:36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74"/>
      <c r="U91" s="174"/>
      <c r="V91" s="174"/>
      <c r="W91" s="174"/>
      <c r="X91" s="174"/>
      <c r="Y91" s="174"/>
      <c r="Z91" s="174"/>
      <c r="AA91" s="175"/>
      <c r="AB91" s="175"/>
      <c r="AC91" s="175"/>
      <c r="AD91" s="175"/>
      <c r="AE91" s="175"/>
      <c r="AF91" s="175"/>
      <c r="AG91" s="175"/>
      <c r="AH91" s="175"/>
      <c r="AI91" s="180"/>
      <c r="AJ91" s="180"/>
    </row>
  </sheetData>
  <protectedRanges>
    <protectedRange algorithmName="SHA-512" hashValue="iHhF0EaPx3jjfCzhVYtjGjDrscv3gp3Ko6idFkOXdFEg4YllYQueZC/JkYhw1MWEuKtP9sNsZwiw/W9qw6pQwg==" saltValue="HbdgE8wyK4PXbSlC6jV/HA==" spinCount="100000" sqref="M5:M6;V6:V7;AA5;N6:P6;M7:P7" name="SC LIZON_1_1"/>
  </protectedRanges>
  <mergeCells count="332">
    <mergeCell ref="I1:AB1"/>
    <mergeCell ref="AC1:AD1"/>
    <mergeCell ref="AE1:AJ1"/>
    <mergeCell ref="J3:L3"/>
    <mergeCell ref="M3:AA3"/>
    <mergeCell ref="J5:L5"/>
    <mergeCell ref="X5:Z5"/>
    <mergeCell ref="J6:L6"/>
    <mergeCell ref="M6:V6"/>
    <mergeCell ref="J7:L7"/>
    <mergeCell ref="M7:V7"/>
    <mergeCell ref="E11:K11"/>
    <mergeCell ref="M11:N11"/>
    <mergeCell ref="O11:R11"/>
    <mergeCell ref="E12:R12"/>
    <mergeCell ref="S12:AD12"/>
    <mergeCell ref="AE12:AH12"/>
    <mergeCell ref="E13:J13"/>
    <mergeCell ref="K13:N13"/>
    <mergeCell ref="O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E14:J14"/>
    <mergeCell ref="K14:N14"/>
    <mergeCell ref="O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N14:AO14"/>
    <mergeCell ref="E15:J15"/>
    <mergeCell ref="K15:N15"/>
    <mergeCell ref="O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N15:AO15"/>
    <mergeCell ref="E16:J16"/>
    <mergeCell ref="K16:N16"/>
    <mergeCell ref="O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N16:AO16"/>
    <mergeCell ref="E17:J17"/>
    <mergeCell ref="K17:N17"/>
    <mergeCell ref="O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N17:AO17"/>
    <mergeCell ref="E19:K19"/>
    <mergeCell ref="M19:N19"/>
    <mergeCell ref="O19:R19"/>
    <mergeCell ref="S19:AH19"/>
    <mergeCell ref="E20:J20"/>
    <mergeCell ref="K20:N20"/>
    <mergeCell ref="O20:R20"/>
    <mergeCell ref="S20:T20"/>
    <mergeCell ref="U20:V20"/>
    <mergeCell ref="E21:J21"/>
    <mergeCell ref="K21:N21"/>
    <mergeCell ref="O21:R21"/>
    <mergeCell ref="S21:T21"/>
    <mergeCell ref="U21:V21"/>
    <mergeCell ref="AN21:AO21"/>
    <mergeCell ref="E22:J22"/>
    <mergeCell ref="K22:N22"/>
    <mergeCell ref="O22:R22"/>
    <mergeCell ref="S22:T22"/>
    <mergeCell ref="U22:V22"/>
    <mergeCell ref="AN22:AO22"/>
    <mergeCell ref="E23:J23"/>
    <mergeCell ref="K23:N23"/>
    <mergeCell ref="O23:R23"/>
    <mergeCell ref="S23:T23"/>
    <mergeCell ref="U23:V23"/>
    <mergeCell ref="AN23:AO23"/>
    <mergeCell ref="E24:H24"/>
    <mergeCell ref="I24:J24"/>
    <mergeCell ref="K24:N24"/>
    <mergeCell ref="E28:K28"/>
    <mergeCell ref="M28:N28"/>
    <mergeCell ref="O28:R28"/>
    <mergeCell ref="S28:AD28"/>
    <mergeCell ref="AE28:AH28"/>
    <mergeCell ref="E29:J29"/>
    <mergeCell ref="K29:N29"/>
    <mergeCell ref="O29:R29"/>
    <mergeCell ref="S29:T29"/>
    <mergeCell ref="U29:V29"/>
    <mergeCell ref="E30:J30"/>
    <mergeCell ref="K30:N30"/>
    <mergeCell ref="O30:R30"/>
    <mergeCell ref="S30:T30"/>
    <mergeCell ref="U30:V30"/>
    <mergeCell ref="AN30:AO30"/>
    <mergeCell ref="E31:J31"/>
    <mergeCell ref="K31:N31"/>
    <mergeCell ref="O31:R31"/>
    <mergeCell ref="S31:T31"/>
    <mergeCell ref="U31:V31"/>
    <mergeCell ref="AN31:AO31"/>
    <mergeCell ref="E33:K33"/>
    <mergeCell ref="M33:N33"/>
    <mergeCell ref="O33:R33"/>
    <mergeCell ref="S33:AD33"/>
    <mergeCell ref="AE33:AH33"/>
    <mergeCell ref="E34:J34"/>
    <mergeCell ref="K34:N34"/>
    <mergeCell ref="O34:R34"/>
    <mergeCell ref="S34:T34"/>
    <mergeCell ref="U34:V34"/>
    <mergeCell ref="E35:J35"/>
    <mergeCell ref="K35:N35"/>
    <mergeCell ref="O35:R35"/>
    <mergeCell ref="S35:T35"/>
    <mergeCell ref="U35:V35"/>
    <mergeCell ref="AN35:AO35"/>
    <mergeCell ref="E36:J36"/>
    <mergeCell ref="K36:N36"/>
    <mergeCell ref="O36:R36"/>
    <mergeCell ref="S36:T36"/>
    <mergeCell ref="U36:V36"/>
    <mergeCell ref="AN36:AO36"/>
    <mergeCell ref="E40:K40"/>
    <mergeCell ref="M40:N40"/>
    <mergeCell ref="O40:R40"/>
    <mergeCell ref="S40:AD40"/>
    <mergeCell ref="AE40:AH40"/>
    <mergeCell ref="E41:J41"/>
    <mergeCell ref="K41:N41"/>
    <mergeCell ref="O41:R41"/>
    <mergeCell ref="S41:T41"/>
    <mergeCell ref="U41:V41"/>
    <mergeCell ref="E42:J42"/>
    <mergeCell ref="K42:N42"/>
    <mergeCell ref="O42:R42"/>
    <mergeCell ref="S42:T42"/>
    <mergeCell ref="U42:V42"/>
    <mergeCell ref="AN42:AO42"/>
    <mergeCell ref="E43:J43"/>
    <mergeCell ref="K43:N43"/>
    <mergeCell ref="O43:R43"/>
    <mergeCell ref="S43:T43"/>
    <mergeCell ref="U43:V43"/>
    <mergeCell ref="AN43:AO43"/>
    <mergeCell ref="E47:K47"/>
    <mergeCell ref="M47:N47"/>
    <mergeCell ref="O47:R47"/>
    <mergeCell ref="S47:AD47"/>
    <mergeCell ref="AE47:AH47"/>
    <mergeCell ref="E48:J48"/>
    <mergeCell ref="K48:N48"/>
    <mergeCell ref="O48:R48"/>
    <mergeCell ref="S48:T48"/>
    <mergeCell ref="U48:V48"/>
    <mergeCell ref="E49:J49"/>
    <mergeCell ref="K49:N49"/>
    <mergeCell ref="O49:R49"/>
    <mergeCell ref="S49:T49"/>
    <mergeCell ref="U49:V49"/>
    <mergeCell ref="AN49:AO49"/>
    <mergeCell ref="E50:J50"/>
    <mergeCell ref="K50:N50"/>
    <mergeCell ref="O50:R50"/>
    <mergeCell ref="S50:T50"/>
    <mergeCell ref="U50:V50"/>
    <mergeCell ref="AN50:AO50"/>
    <mergeCell ref="E51:J51"/>
    <mergeCell ref="K51:N51"/>
    <mergeCell ref="O51:R51"/>
    <mergeCell ref="S51:T51"/>
    <mergeCell ref="U51:V51"/>
    <mergeCell ref="AN51:AO51"/>
    <mergeCell ref="E53:K53"/>
    <mergeCell ref="M53:N53"/>
    <mergeCell ref="O53:R53"/>
    <mergeCell ref="S53:AD53"/>
    <mergeCell ref="AE53:AH53"/>
    <mergeCell ref="E54:J54"/>
    <mergeCell ref="K54:N54"/>
    <mergeCell ref="O54:R54"/>
    <mergeCell ref="S54:T54"/>
    <mergeCell ref="U54:V54"/>
    <mergeCell ref="E55:J55"/>
    <mergeCell ref="K55:N55"/>
    <mergeCell ref="O55:R55"/>
    <mergeCell ref="S55:T55"/>
    <mergeCell ref="U55:V55"/>
    <mergeCell ref="AN55:AO55"/>
    <mergeCell ref="E56:J56"/>
    <mergeCell ref="K56:N56"/>
    <mergeCell ref="O56:R56"/>
    <mergeCell ref="S56:T56"/>
    <mergeCell ref="U56:V56"/>
    <mergeCell ref="AN56:AO56"/>
    <mergeCell ref="E60:K60"/>
    <mergeCell ref="M60:N60"/>
    <mergeCell ref="O60:R60"/>
    <mergeCell ref="S60:AD60"/>
    <mergeCell ref="AE60:AH60"/>
    <mergeCell ref="E61:J61"/>
    <mergeCell ref="K61:N61"/>
    <mergeCell ref="O61:R61"/>
    <mergeCell ref="S61:T61"/>
    <mergeCell ref="U61:V61"/>
    <mergeCell ref="E62:J62"/>
    <mergeCell ref="K62:N62"/>
    <mergeCell ref="O62:R62"/>
    <mergeCell ref="S62:T62"/>
    <mergeCell ref="U62:V62"/>
    <mergeCell ref="AN62:AO62"/>
    <mergeCell ref="E63:J63"/>
    <mergeCell ref="K63:N63"/>
    <mergeCell ref="O63:R63"/>
    <mergeCell ref="S63:T63"/>
    <mergeCell ref="U63:V63"/>
    <mergeCell ref="AN63:AO63"/>
    <mergeCell ref="E65:K65"/>
    <mergeCell ref="M65:N65"/>
    <mergeCell ref="O65:R65"/>
    <mergeCell ref="S65:AD65"/>
    <mergeCell ref="AE65:AH65"/>
    <mergeCell ref="E66:J66"/>
    <mergeCell ref="K66:N66"/>
    <mergeCell ref="O66:R66"/>
    <mergeCell ref="S66:T66"/>
    <mergeCell ref="U66:V66"/>
    <mergeCell ref="E67:J67"/>
    <mergeCell ref="K67:N67"/>
    <mergeCell ref="O67:R67"/>
    <mergeCell ref="S67:T67"/>
    <mergeCell ref="U67:V67"/>
    <mergeCell ref="AN67:AO67"/>
    <mergeCell ref="E68:J68"/>
    <mergeCell ref="K68:N68"/>
    <mergeCell ref="O68:R68"/>
    <mergeCell ref="S68:T68"/>
    <mergeCell ref="U68:V68"/>
    <mergeCell ref="AN68:AO68"/>
    <mergeCell ref="E75:K75"/>
    <mergeCell ref="M75:N75"/>
    <mergeCell ref="O75:R75"/>
    <mergeCell ref="S75:AH75"/>
    <mergeCell ref="E76:J76"/>
    <mergeCell ref="K76:N76"/>
    <mergeCell ref="O76:R76"/>
    <mergeCell ref="E77:J77"/>
    <mergeCell ref="K77:N77"/>
    <mergeCell ref="O77:R77"/>
    <mergeCell ref="AN77:AO77"/>
    <mergeCell ref="E78:J78"/>
    <mergeCell ref="K78:N78"/>
    <mergeCell ref="O78:R78"/>
    <mergeCell ref="AN78:AO78"/>
    <mergeCell ref="E80:K80"/>
    <mergeCell ref="M80:N80"/>
    <mergeCell ref="O80:R80"/>
    <mergeCell ref="E81:J81"/>
    <mergeCell ref="K81:N81"/>
    <mergeCell ref="O81:R81"/>
    <mergeCell ref="E82:J82"/>
    <mergeCell ref="K82:N82"/>
    <mergeCell ref="O82:R82"/>
    <mergeCell ref="AN82:AO82"/>
    <mergeCell ref="E83:J83"/>
    <mergeCell ref="K83:N83"/>
    <mergeCell ref="O83:R83"/>
    <mergeCell ref="AN83:AO83"/>
    <mergeCell ref="A85:L85"/>
    <mergeCell ref="AI12:AI13"/>
    <mergeCell ref="AI14:AI17"/>
    <mergeCell ref="AJ12:AJ13"/>
    <mergeCell ref="AJ14:AJ17"/>
    <mergeCell ref="W54:AH56"/>
    <mergeCell ref="W48:AH51"/>
    <mergeCell ref="AI66:AJ68"/>
    <mergeCell ref="AI61:AJ63"/>
    <mergeCell ref="AI41:AJ43"/>
    <mergeCell ref="W41:AH43"/>
    <mergeCell ref="A1:H7"/>
    <mergeCell ref="AC6:AG7"/>
    <mergeCell ref="AH6:AJ7"/>
    <mergeCell ref="AH3:AJ5"/>
    <mergeCell ref="AC3:AG5"/>
    <mergeCell ref="AI20:AJ23"/>
    <mergeCell ref="AI34:AJ36"/>
    <mergeCell ref="AI29:AJ31"/>
    <mergeCell ref="W34:AH36"/>
    <mergeCell ref="W29:AH31"/>
    <mergeCell ref="A47:D56"/>
    <mergeCell ref="AI48:AJ51"/>
    <mergeCell ref="AI54:AJ56"/>
    <mergeCell ref="A28:D36"/>
    <mergeCell ref="A11:D24"/>
    <mergeCell ref="A60:D68"/>
    <mergeCell ref="W66:AH68"/>
    <mergeCell ref="W61:AH63"/>
    <mergeCell ref="A75:D83"/>
    <mergeCell ref="AI81:AJ83"/>
    <mergeCell ref="AI76:AJ78"/>
    <mergeCell ref="AA85:AH91"/>
    <mergeCell ref="AI85:AJ91"/>
    <mergeCell ref="T85:Z91"/>
    <mergeCell ref="A86:S88"/>
    <mergeCell ref="S76:AH83"/>
  </mergeCells>
  <hyperlinks>
    <hyperlink ref="AA85" r:id="rId4" display="https://ski.canal-sport.fr/"/>
  </hyperlinks>
  <printOptions horizontalCentered="1" verticalCentered="1"/>
  <pageMargins left="0.196850393700787" right="0.196850393700787" top="0.354330708661417" bottom="0.354330708661417" header="0.31496062992126" footer="0.31496062992126"/>
  <pageSetup paperSize="9" scale="40" orientation="portrait"/>
  <headerFooter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SC LIZON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Feuil1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OVERNAY Bertrand</dc:creator>
  <cp:lastModifiedBy>Gwen</cp:lastModifiedBy>
  <dcterms:created xsi:type="dcterms:W3CDTF">2018-08-03T03:37:00Z</dcterms:created>
  <cp:lastPrinted>2023-10-06T15:56:00Z</cp:lastPrinted>
  <dcterms:modified xsi:type="dcterms:W3CDTF">2023-10-29T12:44:26Z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A90C7A734A7F4052B7D0B02EE0CD80FD_13</vt:lpwstr>
  </property>
  <property fmtid="{D5CDD505-2E9C-101B-9397-08002B2CF9AE}" pid="3" name="KSOProductBuildVer">
    <vt:lpwstr>1036-12.2.0.13266</vt:lpwstr>
  </property>
</Properties>
</file>